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/>
  </bookViews>
  <sheets>
    <sheet name="ПФХД" sheetId="1" r:id="rId1"/>
    <sheet name="Раздел 1" sheetId="2" r:id="rId2"/>
    <sheet name="Детализация по КФО" sheetId="3" r:id="rId3"/>
    <sheet name="Раздел 2" sheetId="4" r:id="rId4"/>
    <sheet name="Обоснования (111)" sheetId="5" r:id="rId5"/>
    <sheet name="Обоснования (100,300,850)" sheetId="6" r:id="rId6"/>
    <sheet name="Обоснования (119)" sheetId="7" r:id="rId7"/>
    <sheet name="Обоснования (242,244,247)" sheetId="8" r:id="rId8"/>
    <sheet name="Обоснования доходов" sheetId="9" r:id="rId9"/>
    <sheet name="Справочно" sheetId="10" r:id="rId10"/>
    <sheet name="Анализ ФОТ" sheetId="11" r:id="rId11"/>
    <sheet name="Лист согласования" sheetId="12" r:id="rId12"/>
  </sheets>
  <calcPr calcId="125725"/>
</workbook>
</file>

<file path=xl/calcChain.xml><?xml version="1.0" encoding="utf-8"?>
<calcChain xmlns="http://schemas.openxmlformats.org/spreadsheetml/2006/main">
  <c r="E24" i="11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L128" i="9"/>
  <c r="I128"/>
  <c r="F128"/>
  <c r="F119"/>
  <c r="E119"/>
  <c r="D119"/>
  <c r="F109"/>
  <c r="E109"/>
  <c r="D109"/>
  <c r="F96"/>
  <c r="E96"/>
  <c r="D96"/>
  <c r="L79"/>
  <c r="I79"/>
  <c r="F79"/>
  <c r="L24"/>
  <c r="I24"/>
  <c r="F24"/>
  <c r="L10"/>
  <c r="I10"/>
  <c r="F10"/>
  <c r="G215" i="8"/>
  <c r="G202"/>
  <c r="G191"/>
  <c r="G181"/>
  <c r="G170"/>
  <c r="G150"/>
  <c r="G135"/>
  <c r="G114"/>
  <c r="G100"/>
  <c r="G86"/>
  <c r="G73"/>
  <c r="G61"/>
  <c r="G51"/>
  <c r="G37"/>
  <c r="G22"/>
  <c r="G11"/>
  <c r="G63" i="7"/>
  <c r="G60"/>
  <c r="G53"/>
  <c r="G66" s="1"/>
  <c r="G41"/>
  <c r="G38"/>
  <c r="G31"/>
  <c r="G44" s="1"/>
  <c r="G19"/>
  <c r="G16"/>
  <c r="G9"/>
  <c r="G22" s="1"/>
  <c r="H40" i="5"/>
  <c r="D40"/>
  <c r="H22"/>
  <c r="D22"/>
  <c r="I31" i="4"/>
  <c r="H31"/>
  <c r="G31"/>
  <c r="I27"/>
  <c r="H27"/>
  <c r="G27"/>
  <c r="I24"/>
  <c r="H24"/>
  <c r="G24"/>
  <c r="I21"/>
  <c r="H21"/>
  <c r="G21"/>
  <c r="I17"/>
  <c r="H17"/>
  <c r="G17"/>
  <c r="I14"/>
  <c r="H14"/>
  <c r="G14"/>
  <c r="I13"/>
  <c r="H13"/>
  <c r="G13"/>
  <c r="I7"/>
  <c r="H7"/>
  <c r="G7"/>
</calcChain>
</file>

<file path=xl/sharedStrings.xml><?xml version="1.0" encoding="utf-8"?>
<sst xmlns="http://schemas.openxmlformats.org/spreadsheetml/2006/main" count="4523" uniqueCount="817">
  <si>
    <t>СОГЛАСОВАНО</t>
  </si>
  <si>
    <t>УТВЕРЖДАЮ</t>
  </si>
  <si>
    <t>Заместитель министра образования
Московской области</t>
  </si>
  <si>
    <t>Директор</t>
  </si>
  <si>
    <t>(наименование должности лица, утверждающего документ)</t>
  </si>
  <si>
    <t>Ширинкина Наталия Сергеевна</t>
  </si>
  <si>
    <t>Клубничкина Ольга Александровна</t>
  </si>
  <si>
    <t>(подпись)</t>
  </si>
  <si>
    <t>(расшифровка подписи)</t>
  </si>
  <si>
    <t>"_____" _____________ ______ г.</t>
  </si>
  <si>
    <t>(дата утверждения)</t>
  </si>
  <si>
    <t>План финансово-хозяйственной деятельности</t>
  </si>
  <si>
    <t>ГБПОУ МО "Люберецкий техникум имени Героя Советского Союза, лётчика-космонавта Ю.А. Гагарина" на 2025 год и плановый период 2026-2027 годов</t>
  </si>
  <si>
    <t>"28" декабря 2024 г.</t>
  </si>
  <si>
    <t>Форма по КФД</t>
  </si>
  <si>
    <t>Наименование государственного учреждения:</t>
  </si>
  <si>
    <t>Государственное бюджетное профессиональное  образовательное учреждение Московской области "Люберецкий техникум имени Героя Советского Союза, лётчика-космонавта Ю.А. Гагарина"</t>
  </si>
  <si>
    <t>Дата</t>
  </si>
  <si>
    <t>28.12.2024</t>
  </si>
  <si>
    <t>Наименование органа, осуществляющего функции и полномочия учредителя:</t>
  </si>
  <si>
    <t>Министерство образования Московской области</t>
  </si>
  <si>
    <t>по ОКПО</t>
  </si>
  <si>
    <t>00238954</t>
  </si>
  <si>
    <t>Адрес фактического местонахождения государственного учреждения:</t>
  </si>
  <si>
    <t>140002, Московская область, г.Люберцы, Октябрьский проспект, д.114</t>
  </si>
  <si>
    <t>ИНН/КПП</t>
  </si>
  <si>
    <t>5027037310/502701001</t>
  </si>
  <si>
    <t>Единица измерения: руб.</t>
  </si>
  <si>
    <t>по ОКЕИ</t>
  </si>
  <si>
    <t>383</t>
  </si>
  <si>
    <t>Подписано. Заверено ЭП.</t>
  </si>
  <si>
    <t>ФИО: Ширинкина Наталия Сергеевна</t>
  </si>
  <si>
    <t>ФИО: Клубничкина Ольга Александровна</t>
  </si>
  <si>
    <t>Должность: Заместитель министра образования Московской области</t>
  </si>
  <si>
    <t>Должность: Директор</t>
  </si>
  <si>
    <t>Действует c 18.07.2024 14:17:26 по: 11.10.2025 14:17:26</t>
  </si>
  <si>
    <t>Действует c 26.08.2024 18:27:59 по: 19.11.2025 18:27:59</t>
  </si>
  <si>
    <t>Серийный номер: 70B02936F2090B9B2DCB6493F8B843DE739638CF</t>
  </si>
  <si>
    <t>Серийный номер: 48CCA3DC33EC86C5F54C184F95367FCFEEE17AE2</t>
  </si>
  <si>
    <t>Издатель: Федеральное казначейство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</si>
  <si>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</si>
  <si>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</si>
  <si>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</si>
  <si>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</si>
  <si>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 (КОСГУ)</t>
  </si>
  <si>
    <t>Сумма</t>
  </si>
  <si>
    <t>на 2025 г. текущий финансовый год</t>
  </si>
  <si>
    <t>на 2026 г. первый год планового периода</t>
  </si>
  <si>
    <t>на 2027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</si>
  <si>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</si>
  <si>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</si>
  <si>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</si>
  <si>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</si>
  <si>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</si>
  <si>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</si>
  <si>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</si>
  <si>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</si>
  <si>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</si>
  <si>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</si>
  <si>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</si>
  <si>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</si>
  <si>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числе, аренда</t>
  </si>
  <si>
    <t>1110</t>
  </si>
  <si>
    <t>121</t>
  </si>
  <si>
    <t>иные доходы от собственности</t>
  </si>
  <si>
    <t>1120</t>
  </si>
  <si>
    <t>129</t>
  </si>
  <si>
    <t>доходы от оказания услуг, работ, компенсации затрат учреждений, всего</t>
  </si>
  <si>
    <t>1200</t>
  </si>
  <si>
    <t>130</t>
  </si>
  <si>
    <t>в том числе:
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</si>
  <si>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</si>
  <si>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131</t>
  </si>
  <si>
    <t>доходы от возмещений Фондом пенсионного и социального страхования Российской Федерации расходов</t>
  </si>
  <si>
    <t>1220</t>
  </si>
  <si>
    <t>139</t>
  </si>
  <si>
    <t>доходы от штрафов, пеней, иных сумм принудительного изъятия, всего</t>
  </si>
  <si>
    <t>1300</t>
  </si>
  <si>
    <t>140</t>
  </si>
  <si>
    <t>в том числе, 
неустойки</t>
  </si>
  <si>
    <t>1310</t>
  </si>
  <si>
    <t>141</t>
  </si>
  <si>
    <t>безвозмездные денежные поступления, всего</t>
  </si>
  <si>
    <t>1400</t>
  </si>
  <si>
    <t>150</t>
  </si>
  <si>
    <t>в том числе:
целевые субсидии</t>
  </si>
  <si>
    <t>1410</t>
  </si>
  <si>
    <t>субсидии на осуществление капитальных вложений</t>
  </si>
  <si>
    <t>1420</t>
  </si>
  <si>
    <t>безвозмездные поступления</t>
  </si>
  <si>
    <t>1430</t>
  </si>
  <si>
    <t>пожертвования</t>
  </si>
  <si>
    <t>1440</t>
  </si>
  <si>
    <t>прочие доходы, всего</t>
  </si>
  <si>
    <t>1500</t>
  </si>
  <si>
    <t>180</t>
  </si>
  <si>
    <t>иные доходы</t>
  </si>
  <si>
    <t>1510</t>
  </si>
  <si>
    <t>доходы от операций с активами, всего</t>
  </si>
  <si>
    <t>1900</t>
  </si>
  <si>
    <t>прочие поступления, всего</t>
  </si>
  <si>
    <t>1980</t>
  </si>
  <si>
    <t>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</si>
  <si>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</si>
  <si>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</si>
  <si>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</si>
  <si>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</si>
  <si>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</si>
  <si>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</si>
  <si>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фонд оплаты труда учреждений</t>
  </si>
  <si>
    <t>2110</t>
  </si>
  <si>
    <t>111</t>
  </si>
  <si>
    <t>в том числе:
оплата труда</t>
  </si>
  <si>
    <t>2111</t>
  </si>
  <si>
    <t>211</t>
  </si>
  <si>
    <t>в том числе:
оплата труда Педагогических работников</t>
  </si>
  <si>
    <t>2111.1</t>
  </si>
  <si>
    <t>в том числе: Педагогические работники ("указные")</t>
  </si>
  <si>
    <t>2111.1.1</t>
  </si>
  <si>
    <t>из них:
Педагогические работники образовательных организаций, реализующих программы дошкольного образования ("указные")</t>
  </si>
  <si>
    <t>2111.1.1.1</t>
  </si>
  <si>
    <t>Педагогические работники, реализующих программы общего образования ("указные")</t>
  </si>
  <si>
    <t>2111.1.1.2</t>
  </si>
  <si>
    <t>Педагогические работники образовательных организаций, реализующих программы дополнительного образования детей ("указные")</t>
  </si>
  <si>
    <t>2111.1.1.3</t>
  </si>
  <si>
    <t>Преподаватели и мастера производственного обучения ("указные")</t>
  </si>
  <si>
    <t>2111.1.1.4</t>
  </si>
  <si>
    <t>Профессорско-преподавательский состав организации ("указные")</t>
  </si>
  <si>
    <t>2111.1.1.5</t>
  </si>
  <si>
    <t>оплата труда Прочих педагогических работников</t>
  </si>
  <si>
    <t>2111.1.2</t>
  </si>
  <si>
    <t>оплата труда Прочего персонала</t>
  </si>
  <si>
    <t>2111.2</t>
  </si>
  <si>
    <t>в том числе: Руководящие работники</t>
  </si>
  <si>
    <t>2111.2.1</t>
  </si>
  <si>
    <t>Административно-управленческий персонал</t>
  </si>
  <si>
    <t>2111.2.2</t>
  </si>
  <si>
    <t>в том числе: АУП "Указные"</t>
  </si>
  <si>
    <t>2111.2.2.1</t>
  </si>
  <si>
    <t>АУП прочие</t>
  </si>
  <si>
    <t>2111.2.2.2</t>
  </si>
  <si>
    <t>Учебно-вспомогательный персонал</t>
  </si>
  <si>
    <t>2111.2.3</t>
  </si>
  <si>
    <t>Младший обслуживающий персонал</t>
  </si>
  <si>
    <t>2111.2.4</t>
  </si>
  <si>
    <t>Работники культуры</t>
  </si>
  <si>
    <t>2111.2.5</t>
  </si>
  <si>
    <t>Социальные пособия и компенсация персоналу в денежной форме</t>
  </si>
  <si>
    <t>2112</t>
  </si>
  <si>
    <t>266</t>
  </si>
  <si>
    <t>прочие выплаты персоналу, в том числе компенсационного характера, всего</t>
  </si>
  <si>
    <t>2120</t>
  </si>
  <si>
    <t>112</t>
  </si>
  <si>
    <t>в том числе:
прочие несоциальные выплаты персоналу в денежной и натуральной формах, всего</t>
  </si>
  <si>
    <t>2121</t>
  </si>
  <si>
    <t>212</t>
  </si>
  <si>
    <t>транспортные услуги, всего</t>
  </si>
  <si>
    <t>2122</t>
  </si>
  <si>
    <t>222</t>
  </si>
  <si>
    <t>прочие работы, услуги, за исключением разработки проектной и сметной документации для ремонта объектов нефинансовых активов, всего</t>
  </si>
  <si>
    <t>2123</t>
  </si>
  <si>
    <t>226</t>
  </si>
  <si>
    <t>социальное обеспечение населения, в том числе доставка социальных выплат, всего</t>
  </si>
  <si>
    <t>2124</t>
  </si>
  <si>
    <t>социальные компенсации персоналу в натуральной форме</t>
  </si>
  <si>
    <t>2125</t>
  </si>
  <si>
    <t>267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</si>
  <si>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</si>
  <si>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</si>
  <si>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</si>
  <si>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2131</t>
  </si>
  <si>
    <t>2132</t>
  </si>
  <si>
    <t>2133</t>
  </si>
  <si>
    <t>2134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</si>
  <si>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</si>
  <si>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</si>
  <si>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</si>
  <si>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</si>
  <si>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</si>
  <si>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213</t>
  </si>
  <si>
    <t>иные выплаты работникам</t>
  </si>
  <si>
    <t>2142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</si>
  <si>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</si>
  <si>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</si>
  <si>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</si>
  <si>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</si>
  <si>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</si>
  <si>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</si>
  <si>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260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</si>
  <si>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</si>
  <si>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</si>
  <si>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</si>
  <si>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</si>
  <si>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</si>
  <si>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</si>
  <si>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выплата стипендий</t>
  </si>
  <si>
    <t>2221</t>
  </si>
  <si>
    <t>262</t>
  </si>
  <si>
    <t>осуществление иных расходов на социальную поддержку
обучающихся за счет средств стипендиального фонда</t>
  </si>
  <si>
    <t>2222</t>
  </si>
  <si>
    <t>296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</si>
  <si>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</si>
  <si>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</si>
  <si>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</si>
  <si>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</si>
  <si>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</si>
  <si>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</si>
  <si>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</si>
  <si>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</si>
  <si>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</si>
  <si>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из них:
налог на имущество организаций и земельный налог</t>
  </si>
  <si>
    <t>2310</t>
  </si>
  <si>
    <t>851</t>
  </si>
  <si>
    <t>291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</si>
  <si>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</si>
  <si>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</si>
  <si>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</si>
  <si>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 и иных платежей</t>
  </si>
  <si>
    <t>2330</t>
  </si>
  <si>
    <t>853</t>
  </si>
  <si>
    <t>уплата штрафов (в том числе административных), пеней</t>
  </si>
  <si>
    <t>2331</t>
  </si>
  <si>
    <t>291 - 295</t>
  </si>
  <si>
    <t>иные выплаты текущего характера физическим лицам</t>
  </si>
  <si>
    <t>2332</t>
  </si>
  <si>
    <t>иные выплаты текущего характера организациям</t>
  </si>
  <si>
    <t>2333</t>
  </si>
  <si>
    <t>297</t>
  </si>
  <si>
    <t>безвозмездные перечисления организациям и физическим лицам</t>
  </si>
  <si>
    <t>2400</t>
  </si>
  <si>
    <t>из них:
гранты, предоставляемые бюджетным учреждениям</t>
  </si>
  <si>
    <t>2410</t>
  </si>
  <si>
    <t>613</t>
  </si>
  <si>
    <t>241</t>
  </si>
  <si>
    <t>гранты, предоставляемые автономным учреждениям</t>
  </si>
  <si>
    <t>2420</t>
  </si>
  <si>
    <t>623</t>
  </si>
  <si>
    <t>гранты, предоставляемые иным некоммерческим организациям (за исключением бюджетных и автономных учреждений)</t>
  </si>
  <si>
    <t>2430</t>
  </si>
  <si>
    <t>634</t>
  </si>
  <si>
    <t>242</t>
  </si>
  <si>
    <t>гранты, предоставляемые другим организациям и физическим лицам</t>
  </si>
  <si>
    <t>2440</t>
  </si>
  <si>
    <t>810</t>
  </si>
  <si>
    <t>взносы в международные организации</t>
  </si>
  <si>
    <t>2450</t>
  </si>
  <si>
    <t>862</t>
  </si>
  <si>
    <t>253</t>
  </si>
  <si>
    <t>в том числе: 
перечисления международным организациям, всего</t>
  </si>
  <si>
    <t>2451</t>
  </si>
  <si>
    <t>иные выплаты текущего характера физическим лицам и организациям, всего</t>
  </si>
  <si>
    <t>2452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</si>
  <si>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</si>
  <si>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2460</t>
  </si>
  <si>
    <t>863</t>
  </si>
  <si>
    <t>2461</t>
  </si>
  <si>
    <t>2462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</si>
  <si>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</si>
  <si>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</si>
  <si>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</si>
  <si>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</si>
  <si>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</si>
  <si>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290</t>
  </si>
  <si>
    <t>расходы на закупку товаров, работ, услуг, всего</t>
  </si>
  <si>
    <t>2600</t>
  </si>
  <si>
    <t>в том числе: закупку научно-исследовательских, опытно-конструкторских и технологических работ</t>
  </si>
  <si>
    <t>2610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</si>
  <si>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</si>
  <si>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</si>
  <si>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</si>
  <si>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2631</t>
  </si>
  <si>
    <t>2631.1</t>
  </si>
  <si>
    <t>225</t>
  </si>
  <si>
    <t>2631.2</t>
  </si>
  <si>
    <t>закупка товаров, работ, услуг для целей капитальных вложений</t>
  </si>
  <si>
    <t>2632</t>
  </si>
  <si>
    <t>347</t>
  </si>
  <si>
    <t>закупка товаров, работ, услуг для целей капитального ремонта</t>
  </si>
  <si>
    <t>2633</t>
  </si>
  <si>
    <t>344</t>
  </si>
  <si>
    <t>прочую закупку товаров, работ и услуг, всего</t>
  </si>
  <si>
    <t>2640</t>
  </si>
  <si>
    <t>244</t>
  </si>
  <si>
    <t>в том числе:
расходы, всего</t>
  </si>
  <si>
    <t>2641</t>
  </si>
  <si>
    <t>в том числе:
услуги связи, всего</t>
  </si>
  <si>
    <t>2641.01</t>
  </si>
  <si>
    <t>221</t>
  </si>
  <si>
    <t>2641.02</t>
  </si>
  <si>
    <t>коммунальные услуги (за исключением закупки энергетических ресурсов)</t>
  </si>
  <si>
    <t>2641.03</t>
  </si>
  <si>
    <t>223</t>
  </si>
  <si>
    <t>арендная плата за пользование имуществом, всего</t>
  </si>
  <si>
    <t>2641.04</t>
  </si>
  <si>
    <t>224</t>
  </si>
  <si>
    <t>работы, услуги по содержанию имущества</t>
  </si>
  <si>
    <t>2641.05</t>
  </si>
  <si>
    <t>прочие работы, услуги</t>
  </si>
  <si>
    <t>2641.06</t>
  </si>
  <si>
    <t>страхование, всего</t>
  </si>
  <si>
    <t>2641.07</t>
  </si>
  <si>
    <t>227</t>
  </si>
  <si>
    <t>в том числе:
поступление нефинансовых активов, всего</t>
  </si>
  <si>
    <t>2642</t>
  </si>
  <si>
    <t>в том числе: 
увеличение стоимости основных средств, всего</t>
  </si>
  <si>
    <t>2642.01</t>
  </si>
  <si>
    <t>310</t>
  </si>
  <si>
    <t>увеличение стоимости нематериальных активов, всего</t>
  </si>
  <si>
    <t>2642.02</t>
  </si>
  <si>
    <t>увеличение стоимости непроизводственных активов, всего</t>
  </si>
  <si>
    <t>2642.03</t>
  </si>
  <si>
    <t>330</t>
  </si>
  <si>
    <t>увеличение стоимости лекарственных препаратов и материалов, применяемых в медицинских целях, всего</t>
  </si>
  <si>
    <t>2642.04</t>
  </si>
  <si>
    <t>341</t>
  </si>
  <si>
    <t>увеличение стоимости продуктов питания, всего</t>
  </si>
  <si>
    <t>2642.05</t>
  </si>
  <si>
    <t>342</t>
  </si>
  <si>
    <t>увеличение стоимости горюче-смазочных материалов, всего</t>
  </si>
  <si>
    <t>2642.06</t>
  </si>
  <si>
    <t>343</t>
  </si>
  <si>
    <t>увеличение стоимости строительных материалов, всего</t>
  </si>
  <si>
    <t>2642.07</t>
  </si>
  <si>
    <t>увеличение стоимости мягкого инвентаря</t>
  </si>
  <si>
    <t>2642.08</t>
  </si>
  <si>
    <t>345</t>
  </si>
  <si>
    <t>увеличение стоимости прочих материальных запасов</t>
  </si>
  <si>
    <t>2642.09</t>
  </si>
  <si>
    <t>346</t>
  </si>
  <si>
    <t>увеличение стоимости материальных запасов для целей капитальных вложений, всего</t>
  </si>
  <si>
    <t>2642.10</t>
  </si>
  <si>
    <t>увеличение стоимости прочих материальных запасов
однократного применения</t>
  </si>
  <si>
    <t>2642.11</t>
  </si>
  <si>
    <t>349</t>
  </si>
  <si>
    <t>увеличение стоимости неисключительных прав на результаты интеллектуальной деятельности с неопределенным сроком полезного использования</t>
  </si>
  <si>
    <t>2642.12</t>
  </si>
  <si>
    <t>353</t>
  </si>
  <si>
    <t>закупка товаров, работ, услуг в целях создания, развития, эксплуатации и вывода 
из эксплуатации государственных информационных систем</t>
  </si>
  <si>
    <t>2650</t>
  </si>
  <si>
    <t>246</t>
  </si>
  <si>
    <t>закупка энергетических ресурсов</t>
  </si>
  <si>
    <t>2660</t>
  </si>
  <si>
    <t>247</t>
  </si>
  <si>
    <t>капитальные вложения в объекты государственной (муниципальной) собственности, всего</t>
  </si>
  <si>
    <t>2700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</si>
  <si>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</si>
  <si>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</si>
  <si>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</si>
  <si>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</si>
  <si>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</si>
  <si>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2720</t>
  </si>
  <si>
    <t>407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</si>
  <si>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</si>
  <si>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</si>
  <si>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</si>
  <si>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</si>
  <si>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</si>
  <si>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</si>
  <si>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</si>
  <si>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</si>
  <si>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</si>
  <si>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</si>
  <si>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</si>
  <si>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
возврат в бюджет средств субсидии</t>
  </si>
  <si>
    <t>4010</t>
  </si>
  <si>
    <t>610</t>
  </si>
  <si>
    <t>возврат в бюджет средств госзадания</t>
  </si>
  <si>
    <t>4020</t>
  </si>
  <si>
    <t>Детализация по КФО</t>
  </si>
  <si>
    <t>Аналитический код</t>
  </si>
  <si>
    <t>в т.ч. субидия на финансовое обеспечение выполнения государственного задания</t>
  </si>
  <si>
    <t>в т.ч. субидии, предоставляемые в соответствии с абзацем вторым пунка 1 статьи 78.1 Бюджетного кодекса РФ</t>
  </si>
  <si>
    <t>в т.ч. поступления от оказания услуг (выполнения работ) на платной основе и от иной приносящей доход деятельности</t>
  </si>
  <si>
    <t>за переделами планового периода</t>
  </si>
  <si>
    <t>Раздел 2. Сведения по выплатам на закупки товаров, работ, услуг</t>
  </si>
  <si>
    <t>№ п/п</t>
  </si>
  <si>
    <t>Год начала закупки</t>
  </si>
  <si>
    <t>Уникальный код</t>
  </si>
  <si>
    <t>на 2025 г. (текущий финансовый год)</t>
  </si>
  <si>
    <t>на 2026 г. (первый год планового периода)</t>
  </si>
  <si>
    <t>на 2027 г. (второй год планового периода)</t>
  </si>
  <si>
    <t>1</t>
  </si>
  <si>
    <t>Выплаты на закупку товаров, работ, услуг, всего:</t>
  </si>
  <si>
    <t>26000</t>
  </si>
  <si>
    <t>x</t>
  </si>
  <si>
    <t>1.1</t>
  </si>
  <si>
    <t>в том числе: по контрактам (договорам), заключенным до начала текущего финансового года без применения норм Федерального закона № 44-ФЗ и Федерального закона № 223-ФЗ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</si>
  <si>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</si>
  <si>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</si>
  <si>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</si>
  <si>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</si>
  <si>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</si>
  <si>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</si>
  <si>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</si>
  <si>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</si>
  <si>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</si>
  <si>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</si>
  <si>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</si>
  <si>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</si>
  <si>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</si>
  <si>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</si>
  <si>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</si>
  <si>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</si>
  <si>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</si>
  <si>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</si>
  <si>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</si>
  <si>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</si>
  <si>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</si>
  <si>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</si>
  <si>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</si>
  <si>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</si>
  <si>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</si>
  <si>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</si>
  <si>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</si>
  <si>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</si>
  <si>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</si>
  <si>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</si>
  <si>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</si>
  <si>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</si>
  <si>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</si>
  <si>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</si>
  <si>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</si>
  <si>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</si>
  <si>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</si>
  <si>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</si>
  <si>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</si>
  <si>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</si>
  <si>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</si>
  <si>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</si>
  <si>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</si>
  <si>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</si>
  <si>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</si>
  <si>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</si>
  <si>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</si>
  <si>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</si>
  <si>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</si>
  <si>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</si>
  <si>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</si>
  <si>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</si>
  <si>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</si>
  <si>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2025</t>
  </si>
  <si>
    <t>2.2</t>
  </si>
  <si>
    <t>26520</t>
  </si>
  <si>
    <t>2026</t>
  </si>
  <si>
    <t>2.3</t>
  </si>
  <si>
    <t>26530</t>
  </si>
  <si>
    <t>2027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</si>
  <si>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</si>
  <si>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</si>
  <si>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</si>
  <si>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</si>
  <si>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</si>
  <si>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</si>
  <si>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</si>
  <si>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</si>
  <si>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</si>
  <si>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</si>
  <si>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</si>
  <si>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</si>
  <si>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(фамилия, инициалы)</t>
  </si>
  <si>
    <t>(телефон)</t>
  </si>
  <si>
    <t>"______" _________________ 20__ г.</t>
  </si>
  <si>
    <t>(наименование должности уполномоченного лица органа-учредителя)</t>
  </si>
  <si>
    <t>М.П.</t>
  </si>
  <si>
    <t>Код видов расходов</t>
  </si>
  <si>
    <t>Источник финансового обеспечения</t>
  </si>
  <si>
    <t>приносящая доход деятельность (собственные доходы учреждения)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</si>
  <si>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</si>
  <si>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</si>
  <si>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</si>
  <si>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</si>
  <si>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Фонд оплаты труда в год</t>
  </si>
  <si>
    <t>Всего</t>
  </si>
  <si>
    <t>в том числе: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</si>
  <si>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</si>
  <si>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</si>
  <si>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</si>
  <si>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</si>
  <si>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</si>
  <si>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</si>
  <si>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</si>
  <si>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</si>
  <si>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</si>
  <si>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</si>
  <si>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[Не заполнено], [Преподаватели и мастера производственного обучения ("указные")], [Преподаватель],</t>
  </si>
  <si>
    <t>[Не заполнено], [Младший обслуживающий персонал], [Механик],</t>
  </si>
  <si>
    <t>[Не заполнено], [Младший обслуживающий персонал], [Рабочий по КОЗ к.1 (убираемая S=5960,4 м2)],</t>
  </si>
  <si>
    <t>12</t>
  </si>
  <si>
    <t>[Не заполнено], [Руководящий персонал], [Директор образовательного учреждения],</t>
  </si>
  <si>
    <t>13</t>
  </si>
  <si>
    <t>[Не заполнено], [Руководящий персонал], [Заместитель директора образовательного учреждения],</t>
  </si>
  <si>
    <t>14</t>
  </si>
  <si>
    <t>15</t>
  </si>
  <si>
    <t>[Не заполнено], [Руководящий персонал], [Заведующий мастерской],</t>
  </si>
  <si>
    <t>27</t>
  </si>
  <si>
    <t>[Не заполнено], [Учебно-вспомогательный персонал], [Инженер по организации труда],</t>
  </si>
  <si>
    <t>28</t>
  </si>
  <si>
    <t>[Не заполнено], [Учебно-вспомогательный персонал], [Специалист по кадрам],</t>
  </si>
  <si>
    <t>29</t>
  </si>
  <si>
    <t>[Не заполнено], [Учебно-вспомогательный персонал], [Ведущий программист],</t>
  </si>
  <si>
    <t>30</t>
  </si>
  <si>
    <t>[Не заполнено], [Учебно-вспомогательный персонал], [Специалист в сфере закупок],</t>
  </si>
  <si>
    <t>Итого:</t>
  </si>
  <si>
    <t>субсидии на выполнение государственного (муниципального) задания</t>
  </si>
  <si>
    <t>[Не заполнено], [Административно-управленческий персонал], [Экономист],</t>
  </si>
  <si>
    <t>34</t>
  </si>
  <si>
    <t>[Не заполнено], [Работники культуры], [Библиотекарь],</t>
  </si>
  <si>
    <t>35</t>
  </si>
  <si>
    <t>[Не заполнено], [Работники культуры], [Заведующий библиотекой],</t>
  </si>
  <si>
    <t>36</t>
  </si>
  <si>
    <t>[Не заполнено], [Работники культуры], [Заведующий музеем],</t>
  </si>
  <si>
    <t>1.2. Расчеты (обоснования) выплат персоналу при направлении в служебные командировки (212;222)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</si>
  <si>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</si>
  <si>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</si>
  <si>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</si>
  <si>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</si>
  <si>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</si>
  <si>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[Выплата суточных при служебных командировках работникам]</t>
  </si>
  <si>
    <t>1.2. Расчеты (обоснования) выплат персоналу при направлении в служебные командировки (212)</t>
  </si>
  <si>
    <t>1.3. Расчеты (обоснования) социальных выплат персоналу (222)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</si>
  <si>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</si>
  <si>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</si>
  <si>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</si>
  <si>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[Прочие социальные выплаты], [Оплата сопровождающему лицу транспортных расходов]</t>
  </si>
  <si>
    <t>2. Расчеты (обоснования) расходов на социальные и иные выплаты населению (296)</t>
  </si>
  <si>
    <t>Численность получателей выплаты, чел.</t>
  </si>
  <si>
    <t>Размер одной выплаты, руб</t>
  </si>
  <si>
    <t>Количество выплат в год</t>
  </si>
  <si>
    <t>Общая сумма выплат, руб (гр.3 х гр.4)</t>
  </si>
  <si>
    <t>[Стипендии (340)]</t>
  </si>
  <si>
    <t>3. Расчеты (обоснования) расходов на оплату налогов, сборов и иных платежей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</si>
  <si>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</si>
  <si>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</si>
  <si>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</si>
  <si>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[Транспортный налог], [Автомобили до 150 л.с (5 шт.)]</t>
  </si>
  <si>
    <t>[Прочие налоги и сборы], [Штрафы, пени]</t>
  </si>
  <si>
    <t>[Налог на имущество]</t>
  </si>
  <si>
    <t>[Земельный налог]</t>
  </si>
  <si>
    <t>3. Расчеты (обоснования) расходов на оплату налогов, сборов и иных платежей (292;297)</t>
  </si>
  <si>
    <t>[Прочие налоги и сборы], [Оплата членского взноса за 2023 год]</t>
  </si>
  <si>
    <t>4. Расчеты (обоснования) расходов на безвозмездные перечисления организациям</t>
  </si>
  <si>
    <t>5. Расчеты (обоснования) прочих расходов (кроме расходов на закупку товаров, работ, услуг)</t>
  </si>
  <si>
    <t>7.1. Расчет расходов на уплату взносов на обязательное социальное страхование (213)</t>
  </si>
  <si>
    <t>Размер базы для начисления страховых взносов</t>
  </si>
  <si>
    <t>Cумма взноса</t>
  </si>
  <si>
    <t>Страховые взносы на обязательное пенсионное страхование, на обязательное социальное страхование на случай временной нетрудоспособности и в связи с материнством, на обязательное медицинское страхование, всего</t>
  </si>
  <si>
    <t>0100</t>
  </si>
  <si>
    <t>в том числе: 
в пределах установленной единой предельной величины базы для исчисления страховых взносов по тарифу 30,0 %</t>
  </si>
  <si>
    <t>0110</t>
  </si>
  <si>
    <t>свыше установленной единой предельной величины базы для исчисления страховых взносов по тарифу 15,1 %</t>
  </si>
  <si>
    <t>0120</t>
  </si>
  <si>
    <t>с применением пониженных тарифов страховых взносов для отдельных категорий плательщиков, всего</t>
  </si>
  <si>
    <t>0130</t>
  </si>
  <si>
    <t>в том числе: 
по тарифу</t>
  </si>
  <si>
    <t>0131</t>
  </si>
  <si>
    <t>с применением дополнительных тарифов страховых взносов для отдельных категорий плательщиков, всего</t>
  </si>
  <si>
    <t>0140</t>
  </si>
  <si>
    <t>0141</t>
  </si>
  <si>
    <t>Страховые взносы на обязательное социальное страхование от несчастных случаев на производстве и профессиональных заболеваний по установленному тарифу, всего</t>
  </si>
  <si>
    <t>0200</t>
  </si>
  <si>
    <t>в том числе: 
обязательное социальное страхование от несчастных случаев на производстве и профессиональных заболеваний по тарифу 0,2%</t>
  </si>
  <si>
    <t>0210</t>
  </si>
  <si>
    <t>обязательное социальное страхование от несчастных случаев на производстве и профессиональных заболеваний по тарифу</t>
  </si>
  <si>
    <t>0220</t>
  </si>
  <si>
    <t>Уточнение расчета по страховым взносам на обязательное социальное страхование, всего</t>
  </si>
  <si>
    <t>0300</t>
  </si>
  <si>
    <t>в том числе: 
корректировка округления</t>
  </si>
  <si>
    <t>0310</t>
  </si>
  <si>
    <t>корректировка в связи с регрессом по страховым взносам</t>
  </si>
  <si>
    <t>0320</t>
  </si>
  <si>
    <t>ИТОГО</t>
  </si>
  <si>
    <t>субсидии на иные цели</t>
  </si>
  <si>
    <t>6. Расчеты (обоснования) расходов на закупки товаров, работ, услуг (223)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</si>
  <si>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</si>
  <si>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</si>
  <si>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</si>
  <si>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</si>
  <si>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[Расходы на закупки товаров, работ, услуг] [расходы] [223] [Холодное водоснабжение,м3]</t>
  </si>
  <si>
    <t>[Расходы на закупки товаров, работ, услуг] [расходы] [223] [Водоотведение (куб.м)]</t>
  </si>
  <si>
    <t>6. Расчеты (обоснования) расходов на закупки товаров, работ, услуг (225)</t>
  </si>
  <si>
    <t>[Расходы на закупки товаров, работ, услуг] [расходы] [225] [Текущий ремонт кабинетов второго этажа в здании по адресу: 140050 Московская область,г.о. Люберцы,п. Красково, ул. 2-я Заводская, д.11 для подготовки к новому учебному году 2025-2026 (м3)]</t>
  </si>
  <si>
    <t>[Расходы на закупки товаров, работ, услуг] [расходы] [225] [Текущий ремонт УПК по отрасли "Машиностроение(авиастроение)" для ремонта автомобилей (кв.м.)]</t>
  </si>
  <si>
    <t>6. Расчеты (обоснования) расходов на закупки товаров, работ, услуг (226)</t>
  </si>
  <si>
    <t>[Расходы на закупки товаров, работ, услуг] [расходы] [226] [Аттестация рабочих мест (усл.ед)]</t>
  </si>
  <si>
    <t>[Расходы на закупки товаров, работ, услуг] [расходы] [226] [Обучение сотрудников охрана труда]</t>
  </si>
  <si>
    <t>[Расходы на закупки товаров, работ, услуг] [расходы] [226] [Перезарядка огнетушителей (шт)]</t>
  </si>
  <si>
    <t>[Расходы на закупки товаров, работ, услуг] [расходы] [226] [Обучение специалистов по закупке (усл.ед)]</t>
  </si>
  <si>
    <t>[Расходы на закупки товаров, работ, услуг] [расходы] [226] [Закупка лицензий на ПО (усл.ед)]</t>
  </si>
  <si>
    <t>[Расходы на закупки товаров, работ, услуг] [расходы] [226] [Обучение педагогических работников (допуск к демоэкзамену по системе Ворлдскилс) (усл.ед)]</t>
  </si>
  <si>
    <t>6. Расчеты (обоснования) расходов на закупки товаров, работ, услуг (310)</t>
  </si>
  <si>
    <t>[Расходы на закупки товаров, работ, услуг] [расходы] [310] [Закупка оборудования для покраски автомобилей (4 шт.*74495,05)]</t>
  </si>
  <si>
    <t>[Расходы на закупки товаров, работ, услуг] [расходы] [310] [Закупка ноутбуков, компьютеров для лаборатории и мастерских  (шт)]</t>
  </si>
  <si>
    <t>11</t>
  </si>
  <si>
    <t>[Расходы на закупки товаров, работ, услуг] [закупки] [310] [Закупка и поставка учебного оборудования для зона 1"Мастерская для сборки и контроля качества оптико-электронных приборов и систем "Профессионалитет"(РД) (штатив-5шт, нивелир-5шт)]</t>
  </si>
  <si>
    <t>2024</t>
  </si>
  <si>
    <t>[Расходы на закупки товаров, работ, услуг] [закупки] [310] [Закупка и поставка учебного оборудования для зона 1"Мастерская для сборки и контроля качества оптико-электронных приборов и систем "Профессионалитет"(РД) (Веха (ТЕОДОЛИТ)- 3шт)]</t>
  </si>
  <si>
    <t>[Расходы на закупки товаров, работ, услуг] [закупки] [310] [Закупка и поставка учебного оборудования для зона 1"Мастерская для сборки и контроля качества оптико-электронных приборов и систем "Профессионалитет"(РД) (оптический прицел-10шт))]</t>
  </si>
  <si>
    <t>6. Расчеты (обоснования) расходов на закупки товаров, работ, услуг (343)</t>
  </si>
  <si>
    <t>[Расходы на закупки товаров, работ, услуг] [закупки] [343] [Закупка ГСМ (литр)]</t>
  </si>
  <si>
    <t>6. Расчеты (обоснования) расходов на закупки товаров, работ, услуг (344)</t>
  </si>
  <si>
    <t>[Расходы на закупки товаров, работ, услуг] [расходы] [344] [Потолок Армстронг (шт)]</t>
  </si>
  <si>
    <t>[Расходы на закупки товаров, работ, услуг] [расходы] [344] [Гипсокартон (шт)]</t>
  </si>
  <si>
    <t>[Расходы на закупки товаров, работ, услуг] [расходы] [344] [Крепежные материалы (шт)]</t>
  </si>
  <si>
    <t>6. Расчеты (обоснования) расходов на закупки товаров, работ, услуг (346)</t>
  </si>
  <si>
    <t>[Расходы на закупки товаров, работ, услуг] [расходы] [346] [Закупка расходных материалов для учебно-производственной мастерской парихмахерская "Кудряшка" (краски, шампуни, перчатки, полотенца и.т.п. расходные материалы для парикмахерской 5500 шт. *380)]</t>
  </si>
  <si>
    <t>[Расходы на закупки товаров, работ, услуг] [расходы] [346] [Закупка расходных материалов для УПК по отрасли "Машинстроение (авиастроение)" (запчасти для ремонта автомобилей (тормозные диски, ремни генератора, и т.п.) и другие расходные материалы 500 шт. *380)]</t>
  </si>
  <si>
    <t>[Расходы на закупки товаров, работ, услуг] [расходы] [346] [Закупка расходных материалов для демоэкзаменов для платных групп (шт.)]</t>
  </si>
  <si>
    <t>[Расходы на закупки товаров, работ, услуг] [расходы] [346] [Хозяйственные материалы (шт)]</t>
  </si>
  <si>
    <t>6. Расчеты (обоснования) расходов на закупки товаров, работ, услуг (221)</t>
  </si>
  <si>
    <t>[Расходы на закупки товаров, работ, услуг] [расходы] [221] [Интернет корпус Угреша (усл.ед)]</t>
  </si>
  <si>
    <t>[Расходы на закупки товаров, работ, услуг] [расходы] [221] [Интернет общий (усл.ед)]</t>
  </si>
  <si>
    <t>[Расходы на закупки товаров, работ, услуг] [расходы] [221] [Услуги связи (телефон) (мес)]</t>
  </si>
  <si>
    <t>[Расходы на закупки товаров, работ, услуг] [расходы] [221] [Кредиторская задолженность распределение 2024 год. Услуги связи  телефония (мес)]</t>
  </si>
  <si>
    <t>[Расходы на закупки товаров, работ, услуг] [расходы] [221] [Оказание услуг телефонной связи для нужд техникума (усл.ед)]</t>
  </si>
  <si>
    <t>[Расходы на закупки товаров, работ, услуг] [расходы] [223] [Водоснабжение корпус Угреша (договор 1010/22) (м.куб)]</t>
  </si>
  <si>
    <t>[Расходы на закупки товаров, работ, услуг] [расходы] [223] [Водоснабжение и водоотведения техникум (Договор 39) (м.куб)]</t>
  </si>
  <si>
    <t>[Расходы на закупки товаров, работ, услуг] [расходы] [223] [Услуги по вывозу твердых коммунальных отходов, Условная единица на 2025 год (Дзержинский) (М3)]</t>
  </si>
  <si>
    <t>[Расходы на закупки товаров, работ, услуг] [расходы] [223] [Вывоз мусора Эколайн Воскресенск по договору (куб.м)]</t>
  </si>
  <si>
    <t>[Расходы на закупки товаров, работ, услуг] [расходы] [223] [Водоснабжение и водоотведение корпус Угреша (м.куб)]</t>
  </si>
  <si>
    <t>[Расходы на закупки товаров, работ, услуг] [расходы] [225] [Техническое обслуживание технических средств охраны и технологическому обеспечению работоспособности оконечного устройства систем передачи извещений в 2022 году (мес)]</t>
  </si>
  <si>
    <t>[Расходы на закупки товаров, работ, услуг] [расходы] [225] [Ремонт и обслуживание транспортных средств (мес)]</t>
  </si>
  <si>
    <t>[Расходы на закупки товаров, работ, услуг] [расходы] [225] [Работы и услуги по техническому обслуживанию АПС(мес)]</t>
  </si>
  <si>
    <t>[Расходы на закупки товаров, работ, услуг] [расходы] [225] [Заправка картриджей (шт)]</t>
  </si>
  <si>
    <t>[Расходы на закупки товаров, работ, услуг] [расходы] [225] [Услуги учреждений санитарно-эпидемиологической службы (оказания услуг по дератизации. дезинфекции и дезинсекции клещей) 2022 год (мес)]</t>
  </si>
  <si>
    <t>[Расходы на закупки товаров, работ, услуг] [расходы] [225] [Услуги по содержанию территорий корпусов и помещений (учебных мастерских, лабораторий, классов) в 2025 ( УС.ЕД)]</t>
  </si>
  <si>
    <t>[Расходы на закупки товаров, работ, услуг] [расходы] [225] [ТО СКУД (мес)]</t>
  </si>
  <si>
    <t>[Расходы на закупки товаров, работ, услуг] [расходы] [225] [Выполнение работы по аварийному обслуживанию внутренних инженерных систем зданий ГБПОУ МО "Люберецкий Техникум имени Героя Советского Союза, Лётчика-Космонавта Ю. А. Гагарина" в 2025 году (УС.ЕД)]</t>
  </si>
  <si>
    <t>[Расходы на закупки товаров, работ, услуг] [расходы] [225] [Оказание услуг по содержанию территорий корпусов 2025 (адресу корпус Дзержинский) (УС.ЕД)]</t>
  </si>
  <si>
    <t>[Расходы на закупки товаров, работ, услуг] [расходы] [225] [Услуги по архивоведению (УС.ЕД)]</t>
  </si>
  <si>
    <t>[Расходы на закупки товаров, работ, услуг] [расходы] [225] [Работы и услуги по техническому обслуживанию по предоставлению видеоизображения для системы технологического обеспечения региональной общественной безопасности и оперативного управления Безопасный регион" на 2025год (МЕС)]</t>
  </si>
  <si>
    <t>[Расходы на закупки товаров, работ, услуг] [расходы] [225] [Оказание услуг по чисти кровли в здании Техникума (усл.ед)]</t>
  </si>
  <si>
    <t>[Расходы на закупки товаров, работ, услуг] [расходы] [226] [Услуги охраны (мес)]</t>
  </si>
  <si>
    <t>[Расходы на закупки товаров, работ, услуг] [расходы] [226] [Услуги пультовая охрана с использованием тревожной кнопки в 2022 году]</t>
  </si>
  <si>
    <t>[Расходы на закупки товаров, работ, услуг] [расходы] [226] [Оказание услуг по организации горячего питания обучающихся по программам среднего профессионального образования - программ подготовки квалифицированных рабочих, служащих и программам профессиональной подготовки по профессиям рабочих (должностям служащих), получающих 2-х разовое питание в 1 полугодии 2025 год (УС.ЕД)]</t>
  </si>
  <si>
    <t>[Расходы на закупки товаров, работ, услуг] [расходы] [226] [Услуги охраны на сентябрь-декабрь 2024г. (мес.)]</t>
  </si>
  <si>
    <t>[Расходы на закупки товаров, работ, услуг] [расходы] [226] [оказание услуг по переплету архивных дел (1 усл.ед, приведение ГЗ в соответствии с соглашением № 014-ГЗ-026 от 15.01.2024)]</t>
  </si>
  <si>
    <t>[Расходы на закупки товаров, работ, услуг] [расходы] [226] [оказание услуг по переплету архивных дел (усл.ед)]</t>
  </si>
  <si>
    <t>6. Расчеты (обоснования) расходов на закупки товаров, работ, услуг ()</t>
  </si>
  <si>
    <t>[Расходы на закупки товаров, работ, услуг] [расходы] [343] [Закупка бензина и ДТ (литр)]</t>
  </si>
  <si>
    <t>[Расходы на закупки товаров, работ, услуг] [расходы] [343] [Бензин, ДТ (литр)]</t>
  </si>
  <si>
    <t>[Расходы на закупки товаров, работ, услуг] [расходы] [344] [Провода (пог.м)]</t>
  </si>
  <si>
    <t>[Расходы на закупки товаров, работ, услуг] [расходы] [344] [строительных материалов (выключатели, розетки и т.п.) (шт) Отсутствует потребность в закупке строительных материалов]</t>
  </si>
  <si>
    <t>[Расходы на закупки товаров, работ, услуг] [расходы] [346] [Закупка расходных материалов для подготовки и проведения демоэкзаменов (шт.)]</t>
  </si>
  <si>
    <t>[Расходы на закупки товаров, работ, услуг] [расходы] [223] [Услуги электроэнергии (кВт)]</t>
  </si>
  <si>
    <t>[Расходы на закупки товаров, работ, услуг] [расходы] [223] [Теплоэнергия (Гкал)]</t>
  </si>
  <si>
    <t>[Расходы на закупки товаров, работ, услуг] [расходы] [223] [Теплоснабжение корпус Угреша (Гкал)]</t>
  </si>
  <si>
    <t>[Расходы на закупки товаров, работ, услуг] [расходы] [223] [Электроэнергия Дзержинский (кВт)]</t>
  </si>
  <si>
    <t>[Расходы на закупки товаров, работ, услуг] [расходы] [223] [Электроэнергия Люберцы (кВт)]</t>
  </si>
  <si>
    <t>[Расходы на закупки товаров, работ, услуг] [расходы] [223] [Люберецкая теплосеть (теплоснабжение)(Гкал)]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</si>
  <si>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</si>
  <si>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</si>
  <si>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</si>
  <si>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2025 год (на текущий финансовый год)</t>
  </si>
  <si>
    <t>на 2026 год (на первый год планового периода)</t>
  </si>
  <si>
    <t>на 2027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</si>
  <si>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</si>
  <si>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</si>
  <si>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</si>
  <si>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</si>
  <si>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</si>
  <si>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9</t>
  </si>
  <si>
    <t>10</t>
  </si>
  <si>
    <t>Доход от аренды помещения ООО "Комбат"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</si>
  <si>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</si>
  <si>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</si>
  <si>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Курсы Подготовительные</t>
  </si>
  <si>
    <t>Доходы от оказания услуг учебно-производственным комплексом по отрасли "Машиностроение (авиастроение)" на базе техникума</t>
  </si>
  <si>
    <t>Курсы водителей категории "В"</t>
  </si>
  <si>
    <t>Платные образовательные группы СПО</t>
  </si>
  <si>
    <t>2.2. Расчет доходов от оказания услуг (выполнения работ) в рамках установленного государственного задания</t>
  </si>
  <si>
    <t>43.02.17 Технологии индустрии красоты</t>
  </si>
  <si>
    <t>15.01.38 Оператор-наладчик металлообрабатывающих станков (Физические лица с ОВЗ и инвалиды)</t>
  </si>
  <si>
    <t>19.01.18 Аппаратчик-оператор производства продуктов питания из растительного сырья</t>
  </si>
  <si>
    <t>43.01.09 Повар, кондитер</t>
  </si>
  <si>
    <t>25.02.06 Производство и обслуживание авиационной техники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</si>
  <si>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</si>
  <si>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46.02.01 Документационное обеспечение управления и архивоведение</t>
  </si>
  <si>
    <t>обучающиеся с ограниченными возможностями здоровья (ОВЗ)</t>
  </si>
  <si>
    <t>43.02.13 Технология парикмахерского искусства</t>
  </si>
  <si>
    <t>09.02.07 Информационные системы и программирование</t>
  </si>
  <si>
    <t>38.02.03 Операционная деятельность в логистике</t>
  </si>
  <si>
    <t>10.02.05 Обеспечение информационной безопасности автоматизированных систем</t>
  </si>
  <si>
    <t>15.02.15 Технология металлообрабатывающего производства</t>
  </si>
  <si>
    <t>15.01.32 Оператор станков с программным управлением</t>
  </si>
  <si>
    <t>16</t>
  </si>
  <si>
    <t>54.01.20 Графический дизайнер</t>
  </si>
  <si>
    <t>17</t>
  </si>
  <si>
    <t>35.02.12 Садово-парковое и ландшафтное строительство</t>
  </si>
  <si>
    <t>18</t>
  </si>
  <si>
    <t>38.02.01 Экономика и бухгалтерский учет (по отраслям)</t>
  </si>
  <si>
    <t>19</t>
  </si>
  <si>
    <t>35.01.19 Мастер садово-паркового и ландшафтного строительства</t>
  </si>
  <si>
    <t>20</t>
  </si>
  <si>
    <t>19.02.10 Технология продукции общественного питания</t>
  </si>
  <si>
    <t>21</t>
  </si>
  <si>
    <t>22</t>
  </si>
  <si>
    <t>23</t>
  </si>
  <si>
    <t>08.01.29 Мастер по ремонту и обслуживанию инженерных систем жилищно-коммунального хозяйства</t>
  </si>
  <si>
    <t>24</t>
  </si>
  <si>
    <t>25.02.08 Эксплуатация беспилотных авиационных систем</t>
  </si>
  <si>
    <t>25</t>
  </si>
  <si>
    <t>26</t>
  </si>
  <si>
    <t>21.02.19 Землеустройство</t>
  </si>
  <si>
    <t>23.02.07 Техническое обслуживание и ремонт двигателей, систем и агрегатов автомобилей</t>
  </si>
  <si>
    <t>43.02.15 Поварское и кондитерское дело</t>
  </si>
  <si>
    <t>31</t>
  </si>
  <si>
    <t>09.02.06 Сетевое и системное администрирование</t>
  </si>
  <si>
    <t>32</t>
  </si>
  <si>
    <t>19.01.04 Пекарь</t>
  </si>
  <si>
    <t>33</t>
  </si>
  <si>
    <t>08.01.26 Мастер по ремонту и обслуживанию инженерных систем жилищно-коммунального хозяйства</t>
  </si>
  <si>
    <t>23.01.17 Мастер по ремонту и обслуживанию автомобилей</t>
  </si>
  <si>
    <t>20.02.04 Пожарная безопасность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</si>
  <si>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</si>
  <si>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</si>
  <si>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</si>
  <si>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</si>
  <si>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</si>
  <si>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</si>
  <si>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</si>
  <si>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</si>
  <si>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</si>
  <si>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</si>
  <si>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</si>
  <si>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</si>
  <si>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</si>
  <si>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</si>
  <si>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</si>
  <si>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</si>
  <si>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Недоимки, пени и штрафы за неисполнение договоров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</si>
  <si>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</si>
  <si>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</si>
  <si>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Стипендия согласно договоров о целевом обучении № 1/24 от 18.08.2024</t>
  </si>
  <si>
    <t>Стипендия от работодателя АО НПП "Звезда" согласно соглашения № 18/2024</t>
  </si>
  <si>
    <t>Стипендия от работодателя ООО "Кудряшка" согласно договора сотрудничества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</si>
  <si>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</si>
  <si>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</si>
  <si>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440</t>
  </si>
  <si>
    <t>Возмещение денежных средств за выделенные металлы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</si>
  <si>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</si>
  <si>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</si>
  <si>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</si>
  <si>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</si>
  <si>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</si>
  <si>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</si>
  <si>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189</t>
  </si>
  <si>
    <t>Налог на прибыль</t>
  </si>
  <si>
    <t>НДС</t>
  </si>
  <si>
    <t>Показатели по поступлениям и выплатам учреждения на 2025 год и плановый период 2026 - 2027 годов (Таблица 2)</t>
  </si>
  <si>
    <t>Объем финансового обеспечения, рублей (с точностью до двух знаков после запятой - 0,00)</t>
  </si>
  <si>
    <t>2025 финансовый год</t>
  </si>
  <si>
    <t>плановый период</t>
  </si>
  <si>
    <t>2026 года</t>
  </si>
  <si>
    <t>2027 года</t>
  </si>
  <si>
    <t>Субсидия на финансовое обеспечение выполнения государственного задания</t>
  </si>
  <si>
    <t>Субсидии, предоставляемые в соответствии с абз. 2 п. 1 статьи 78.1 БК РФ(иные субсидии)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</si>
  <si>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</si>
  <si>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</si>
  <si>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</t>
  </si>
  <si>
    <t>в т.ч. на просроченную кредиторскую задолженность</t>
  </si>
  <si>
    <t>Из них гранты</t>
  </si>
  <si>
    <t>Анализ ФОТ</t>
  </si>
  <si>
    <t>Группа персонала</t>
  </si>
  <si>
    <t>Средняя численность</t>
  </si>
  <si>
    <t>Фон оплаты труда (лимит)</t>
  </si>
  <si>
    <t>Фон оплаты труда (план)</t>
  </si>
  <si>
    <t>Отклонение</t>
  </si>
  <si>
    <t>Специалист в сфере закупок</t>
  </si>
  <si>
    <t>Специалист по кадрам</t>
  </si>
  <si>
    <t>Ведущий программист</t>
  </si>
  <si>
    <t>Инженер по организации труда</t>
  </si>
  <si>
    <t>Руководящий персонал</t>
  </si>
  <si>
    <t>Заместитель директора образовательного учреждения</t>
  </si>
  <si>
    <t>Заведующий мастерской</t>
  </si>
  <si>
    <t>Директор образовательного учреждения</t>
  </si>
  <si>
    <t>Рабочий по КОЗ к.1 (убираемая S=5960,4 м2)</t>
  </si>
  <si>
    <t>Механик</t>
  </si>
  <si>
    <t>Преподаватель</t>
  </si>
  <si>
    <t>Экономист</t>
  </si>
  <si>
    <t>Библиотекарь</t>
  </si>
  <si>
    <t>Заведующий библиотекой</t>
  </si>
  <si>
    <t>Заведующий музеем</t>
  </si>
  <si>
    <t>Лист согласования к ПФХД № 1 от 28.12.2024</t>
  </si>
  <si>
    <t>Согласование инициировано: 27.12.2024 10:03</t>
  </si>
  <si>
    <t>№</t>
  </si>
  <si>
    <t>ФИО</t>
  </si>
  <si>
    <t>Статус</t>
  </si>
  <si>
    <t>Замечания/Комментарии</t>
  </si>
  <si>
    <t>Лёвшин Алексей Иванович (Распорядитель)</t>
  </si>
  <si>
    <t>Формирование, 05.11.2024 13:55</t>
  </si>
  <si>
    <t>Проект плана финансово-хозяйственной деятельности на 2025 год и плановый период 2026 и 2027 годов.</t>
  </si>
  <si>
    <t>Ежовская Ольга Владимировна (Учреждение)</t>
  </si>
  <si>
    <t>На доработке, 20.12.2024 15:40</t>
  </si>
  <si>
    <t>Согласование, 20.12.2024 15:48</t>
  </si>
  <si>
    <t>Ангалатян Мария Романовна (Распорядитель)</t>
  </si>
  <si>
    <t>На доработке, 23.12.2024 14:10</t>
  </si>
  <si>
    <t>Согласование, 24.12.2024 11:24</t>
  </si>
  <si>
    <t>На доработке, 26.12.2024 12:23</t>
  </si>
  <si>
    <t>Согласование, 26.12.2024 14:01</t>
  </si>
  <si>
    <t>Рыковская Татьяна Леонидовна (Распорядитель)</t>
  </si>
  <si>
    <t>На доработке, 26.12.2024 17:02</t>
  </si>
  <si>
    <t>Согласование, 27.12.2024 10:03</t>
  </si>
  <si>
    <t>На проверке, 27.12.2024 19:17</t>
  </si>
  <si>
    <t>На доработке, 27.12.2024 19:52</t>
  </si>
  <si>
    <t>Согласование, 28.12.2024 10:09</t>
  </si>
  <si>
    <t>На доработке, 28.12.2024 10:22</t>
  </si>
  <si>
    <t>Согласование, 28.12.2024 11:18</t>
  </si>
  <si>
    <t>На проверке, 28.12.2024 11:29</t>
  </si>
  <si>
    <t>На доработке, 28.12.2024 11:29</t>
  </si>
  <si>
    <t>Волков Николай Анатольевич (Распорядитель)</t>
  </si>
  <si>
    <t>На доработке, 28.12.2024 11:41</t>
  </si>
  <si>
    <t>Никитина Ольга Борисовна (Распорядитель)</t>
  </si>
  <si>
    <t>Проверен, 28.12.2024 11:49</t>
  </si>
  <si>
    <t>Утвержден, 28.12.2024 11:52</t>
  </si>
  <si>
    <t>Ширинкина Наталья Сергеевна (Распорядитель)</t>
  </si>
  <si>
    <t>Не найден/сформирован, 28.12.2024 13:39</t>
  </si>
  <si>
    <t>Подписано ЭЦП, 28.12.2024 13:39</t>
  </si>
</sst>
</file>

<file path=xl/styles.xml><?xml version="1.0" encoding="utf-8"?>
<styleSheet xmlns="http://schemas.openxmlformats.org/spreadsheetml/2006/main">
  <fonts count="33">
    <font>
      <sz val="8"/>
      <color rgb="FF000000"/>
      <name val="Verdana"/>
    </font>
    <font>
      <b/>
      <sz val="10"/>
      <color rgb="FF000000"/>
      <name val="Verdana"/>
    </font>
    <font>
      <b/>
      <sz val="10"/>
      <color rgb="FF000000"/>
      <name val="Verdana"/>
    </font>
    <font>
      <sz val="8"/>
      <color rgb="FF1D1D1D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6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i/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i/>
      <sz val="8"/>
      <color rgb="FF000000"/>
      <name val="Verdana"/>
    </font>
    <font>
      <b/>
      <sz val="8"/>
      <color rgb="FF000000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00"/>
      <name val="Verdana"/>
    </font>
  </fonts>
  <fills count="3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CFDEF0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DEDED"/>
      </patternFill>
    </fill>
    <fill>
      <patternFill patternType="solid">
        <fgColor rgb="FFEDEDED"/>
      </patternFill>
    </fill>
    <fill>
      <patternFill patternType="none"/>
    </fill>
    <fill>
      <patternFill patternType="none"/>
    </fill>
    <fill>
      <patternFill patternType="solid">
        <fgColor rgb="FFEDEDED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right" vertical="center" wrapText="1"/>
    </xf>
    <xf numFmtId="0" fontId="8" fillId="10" borderId="8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21" fillId="23" borderId="21" applyBorder="0">
      <alignment horizontal="center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center" vertical="center" wrapText="1"/>
    </xf>
  </cellStyleXfs>
  <cellXfs count="30">
    <xf numFmtId="0" fontId="0" fillId="2" borderId="0" xfId="0">
      <alignment horizontal="left" vertical="center"/>
    </xf>
    <xf numFmtId="0" fontId="3" fillId="5" borderId="3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right" vertical="center" wrapText="1"/>
    </xf>
    <xf numFmtId="0" fontId="8" fillId="10" borderId="8" xfId="0" applyFont="1" applyFill="1" applyBorder="1" applyAlignment="1">
      <alignment horizontal="left" vertical="center" wrapText="1"/>
    </xf>
    <xf numFmtId="0" fontId="9" fillId="11" borderId="9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>
      <alignment horizontal="center" vertical="center" wrapText="1"/>
    </xf>
    <xf numFmtId="0" fontId="11" fillId="13" borderId="11" xfId="0" applyFont="1" applyFill="1" applyBorder="1" applyAlignment="1">
      <alignment horizontal="left" vertical="center" wrapText="1"/>
    </xf>
    <xf numFmtId="0" fontId="13" fillId="15" borderId="13" xfId="0" applyFont="1" applyFill="1" applyBorder="1" applyAlignment="1" applyProtection="1">
      <alignment horizontal="center" vertical="center" wrapText="1"/>
      <protection locked="0"/>
    </xf>
    <xf numFmtId="0" fontId="14" fillId="16" borderId="14" xfId="0" applyFont="1" applyFill="1" applyBorder="1" applyAlignment="1">
      <alignment horizontal="left" vertical="center" wrapText="1"/>
    </xf>
    <xf numFmtId="4" fontId="18" fillId="20" borderId="18" xfId="0" applyNumberFormat="1" applyFont="1" applyFill="1" applyBorder="1" applyAlignment="1">
      <alignment horizontal="right" vertical="center" wrapText="1" indent="1"/>
    </xf>
    <xf numFmtId="4" fontId="20" fillId="22" borderId="20" xfId="0" applyNumberFormat="1" applyFont="1" applyFill="1" applyBorder="1" applyAlignment="1">
      <alignment horizontal="right" vertical="center" wrapText="1" indent="1"/>
    </xf>
    <xf numFmtId="4" fontId="22" fillId="24" borderId="22" xfId="0" applyNumberFormat="1" applyFont="1" applyFill="1" applyBorder="1" applyAlignment="1">
      <alignment horizontal="right" vertical="center" wrapText="1" indent="1"/>
    </xf>
    <xf numFmtId="0" fontId="27" fillId="29" borderId="27" xfId="0" applyFont="1" applyFill="1" applyBorder="1" applyAlignment="1">
      <alignment horizontal="right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 applyProtection="1">
      <alignment horizontal="center" vertical="center" wrapText="1"/>
      <protection locked="0"/>
    </xf>
    <xf numFmtId="0" fontId="9" fillId="11" borderId="9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>
      <alignment horizontal="center" vertical="center" wrapText="1"/>
    </xf>
    <xf numFmtId="0" fontId="11" fillId="13" borderId="11" xfId="0" applyFont="1" applyFill="1" applyBorder="1" applyAlignment="1">
      <alignment horizontal="left" vertical="center" wrapText="1"/>
    </xf>
    <xf numFmtId="0" fontId="29" fillId="31" borderId="29" xfId="0" applyFont="1" applyFill="1" applyBorder="1" applyAlignment="1">
      <alignment horizontal="left" vertical="center" wrapText="1"/>
    </xf>
    <xf numFmtId="0" fontId="30" fillId="32" borderId="30" xfId="0" applyFont="1" applyFill="1" applyBorder="1" applyAlignment="1">
      <alignment horizontal="left" vertical="center" wrapText="1"/>
    </xf>
    <xf numFmtId="0" fontId="31" fillId="33" borderId="31" xfId="0" applyFont="1" applyFill="1" applyBorder="1" applyAlignment="1">
      <alignment horizontal="left" vertical="center" wrapText="1"/>
    </xf>
    <xf numFmtId="0" fontId="7" fillId="9" borderId="7" xfId="0" applyFont="1" applyFill="1" applyBorder="1" applyAlignment="1">
      <alignment horizontal="right" vertical="center" wrapText="1"/>
    </xf>
    <xf numFmtId="0" fontId="8" fillId="10" borderId="8" xfId="0" applyFont="1" applyFill="1" applyBorder="1" applyAlignment="1">
      <alignment horizontal="left" vertical="center" wrapText="1"/>
    </xf>
    <xf numFmtId="0" fontId="23" fillId="25" borderId="23" xfId="0" applyFont="1" applyFill="1" applyBorder="1" applyAlignment="1">
      <alignment horizontal="right" vertical="center" wrapText="1"/>
    </xf>
    <xf numFmtId="0" fontId="24" fillId="26" borderId="24" xfId="0" applyFont="1" applyFill="1" applyBorder="1" applyAlignment="1">
      <alignment horizontal="left" vertical="center" wrapText="1"/>
    </xf>
    <xf numFmtId="0" fontId="26" fillId="28" borderId="26" xfId="0" applyFont="1" applyFill="1" applyBorder="1" applyAlignment="1">
      <alignment horizontal="right" vertical="center" wrapText="1"/>
    </xf>
    <xf numFmtId="0" fontId="32" fillId="34" borderId="32" xfId="0" applyFont="1" applyFill="1" applyBorder="1" applyAlignment="1">
      <alignment horizontal="right" vertical="center" wrapText="1"/>
    </xf>
  </cellXfs>
  <cellStyles count="13">
    <cellStyle name="bold_border_center_str" xfId="12"/>
    <cellStyle name="border_bold_center_str" xfId="6"/>
    <cellStyle name="bot_border_left_str" xfId="11"/>
    <cellStyle name="bottom_center_str" xfId="7"/>
    <cellStyle name="center_str" xfId="3"/>
    <cellStyle name="formula_center_str" xfId="8"/>
    <cellStyle name="left_str" xfId="5"/>
    <cellStyle name="righr_str" xfId="4"/>
    <cellStyle name="right_str" xfId="10"/>
    <cellStyle name="table_head" xfId="2"/>
    <cellStyle name="title" xfId="1"/>
    <cellStyle name="top_border_center_str" xfId="9"/>
    <cellStyle name="Обычный" xfId="0" builtinId="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"/>
  <sheetViews>
    <sheetView tabSelected="1" workbookViewId="0"/>
  </sheetViews>
  <sheetFormatPr defaultRowHeight="10.5"/>
  <cols>
    <col min="1" max="6" width="11.42578125" customWidth="1"/>
    <col min="7" max="7" width="34.42578125" customWidth="1"/>
    <col min="8" max="8" width="11.42578125" customWidth="1"/>
    <col min="9" max="13" width="17.140625" customWidth="1"/>
  </cols>
  <sheetData>
    <row r="1" spans="1:13" ht="15" customHeight="1"/>
    <row r="2" spans="1:13" ht="30" customHeight="1">
      <c r="A2" s="14" t="s">
        <v>0</v>
      </c>
      <c r="B2" s="14"/>
      <c r="C2" s="14"/>
      <c r="D2" s="14"/>
      <c r="K2" s="14" t="s">
        <v>1</v>
      </c>
      <c r="L2" s="14"/>
      <c r="M2" s="14"/>
    </row>
    <row r="3" spans="1:13" ht="30" customHeight="1">
      <c r="A3" s="15" t="s">
        <v>2</v>
      </c>
      <c r="B3" s="15"/>
      <c r="C3" s="15"/>
      <c r="D3" s="15"/>
      <c r="K3" s="15" t="s">
        <v>3</v>
      </c>
      <c r="L3" s="15"/>
      <c r="M3" s="15"/>
    </row>
    <row r="4" spans="1:13" ht="15" customHeight="1">
      <c r="A4" s="16" t="s">
        <v>4</v>
      </c>
      <c r="B4" s="16"/>
      <c r="C4" s="16"/>
      <c r="D4" s="16"/>
      <c r="K4" s="16" t="s">
        <v>4</v>
      </c>
      <c r="L4" s="16"/>
      <c r="M4" s="16"/>
    </row>
    <row r="5" spans="1:13" ht="30" customHeight="1">
      <c r="A5" s="8"/>
      <c r="B5" s="15" t="s">
        <v>5</v>
      </c>
      <c r="C5" s="15"/>
      <c r="D5" s="15"/>
      <c r="K5" s="8"/>
      <c r="L5" s="15" t="s">
        <v>6</v>
      </c>
      <c r="M5" s="15"/>
    </row>
    <row r="6" spans="1:13" ht="15" customHeight="1">
      <c r="A6" s="5" t="s">
        <v>7</v>
      </c>
      <c r="B6" s="16" t="s">
        <v>8</v>
      </c>
      <c r="C6" s="16"/>
      <c r="D6" s="16"/>
      <c r="K6" s="5" t="s">
        <v>7</v>
      </c>
      <c r="L6" s="16" t="s">
        <v>8</v>
      </c>
      <c r="M6" s="16"/>
    </row>
    <row r="7" spans="1:13" ht="30" customHeight="1">
      <c r="A7" s="17" t="s">
        <v>9</v>
      </c>
      <c r="B7" s="17"/>
      <c r="C7" s="17"/>
      <c r="D7" s="17"/>
      <c r="K7" s="17" t="s">
        <v>9</v>
      </c>
      <c r="L7" s="17"/>
      <c r="M7" s="17"/>
    </row>
    <row r="8" spans="1:13" ht="20.100000000000001" customHeight="1">
      <c r="K8" s="17" t="s">
        <v>10</v>
      </c>
      <c r="L8" s="17"/>
      <c r="M8" s="17"/>
    </row>
    <row r="9" spans="1:13" ht="20.100000000000001" customHeight="1"/>
    <row r="10" spans="1:13" ht="30" customHeight="1">
      <c r="A10" s="18" t="s">
        <v>11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pans="1:13" ht="30" customHeight="1">
      <c r="A11" s="18" t="s">
        <v>12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ht="30" customHeight="1">
      <c r="G12" s="18" t="s">
        <v>13</v>
      </c>
      <c r="H12" s="18"/>
      <c r="I12" s="18"/>
      <c r="K12" s="3" t="s">
        <v>14</v>
      </c>
      <c r="L12" s="19"/>
      <c r="M12" s="19"/>
    </row>
    <row r="13" spans="1:13" ht="30" customHeight="1">
      <c r="A13" s="20" t="s">
        <v>15</v>
      </c>
      <c r="B13" s="20"/>
      <c r="C13" s="20"/>
      <c r="D13" s="20"/>
      <c r="E13" s="20" t="s">
        <v>16</v>
      </c>
      <c r="F13" s="20"/>
      <c r="G13" s="20"/>
      <c r="H13" s="20"/>
      <c r="I13" s="20"/>
      <c r="J13" s="20"/>
      <c r="K13" s="3" t="s">
        <v>17</v>
      </c>
      <c r="L13" s="19" t="s">
        <v>18</v>
      </c>
      <c r="M13" s="19"/>
    </row>
    <row r="14" spans="1:13" ht="30" customHeight="1">
      <c r="A14" s="20" t="s">
        <v>19</v>
      </c>
      <c r="B14" s="20"/>
      <c r="C14" s="20"/>
      <c r="D14" s="20"/>
      <c r="E14" s="20" t="s">
        <v>20</v>
      </c>
      <c r="F14" s="20"/>
      <c r="G14" s="20"/>
      <c r="H14" s="20"/>
      <c r="I14" s="20"/>
      <c r="J14" s="20"/>
      <c r="K14" s="3" t="s">
        <v>21</v>
      </c>
      <c r="L14" s="19" t="s">
        <v>22</v>
      </c>
      <c r="M14" s="19"/>
    </row>
    <row r="15" spans="1:13" ht="30" customHeight="1">
      <c r="A15" s="20" t="s">
        <v>23</v>
      </c>
      <c r="B15" s="20"/>
      <c r="C15" s="20"/>
      <c r="D15" s="20"/>
      <c r="E15" s="20" t="s">
        <v>24</v>
      </c>
      <c r="F15" s="20"/>
      <c r="G15" s="20"/>
      <c r="H15" s="20"/>
      <c r="I15" s="20"/>
      <c r="J15" s="20"/>
      <c r="K15" s="3" t="s">
        <v>25</v>
      </c>
      <c r="L15" s="19" t="s">
        <v>26</v>
      </c>
      <c r="M15" s="19"/>
    </row>
    <row r="16" spans="1:13" ht="30" customHeight="1">
      <c r="A16" s="20" t="s">
        <v>27</v>
      </c>
      <c r="B16" s="20"/>
      <c r="C16" s="20"/>
      <c r="D16" s="20"/>
      <c r="E16" s="20"/>
      <c r="F16" s="20"/>
      <c r="G16" s="20"/>
      <c r="H16" s="20"/>
      <c r="I16" s="20"/>
      <c r="J16" s="20"/>
      <c r="K16" s="3" t="s">
        <v>28</v>
      </c>
      <c r="L16" s="19" t="s">
        <v>29</v>
      </c>
      <c r="M16" s="19"/>
    </row>
    <row r="17" spans="2:13" ht="30" customHeight="1">
      <c r="K17" s="3" t="s">
        <v>28</v>
      </c>
      <c r="L17" s="19" t="s">
        <v>29</v>
      </c>
      <c r="M17" s="19"/>
    </row>
    <row r="18" spans="2:13" ht="15" customHeight="1"/>
    <row r="19" spans="2:13" ht="20.100000000000001" customHeight="1"/>
    <row r="20" spans="2:13" ht="20.100000000000001" customHeight="1"/>
    <row r="21" spans="2:13" ht="20.100000000000001" customHeight="1">
      <c r="B21" s="21" t="s">
        <v>30</v>
      </c>
      <c r="C21" s="21"/>
      <c r="D21" s="21"/>
      <c r="E21" s="21"/>
      <c r="F21" s="21"/>
      <c r="G21" s="21"/>
      <c r="I21" s="21" t="s">
        <v>30</v>
      </c>
      <c r="J21" s="21"/>
      <c r="K21" s="21"/>
      <c r="L21" s="21"/>
      <c r="M21" s="21"/>
    </row>
    <row r="22" spans="2:13" ht="20.100000000000001" customHeight="1">
      <c r="B22" s="22" t="s">
        <v>31</v>
      </c>
      <c r="C22" s="22"/>
      <c r="D22" s="22"/>
      <c r="E22" s="22"/>
      <c r="F22" s="22"/>
      <c r="G22" s="22"/>
      <c r="I22" s="22" t="s">
        <v>32</v>
      </c>
      <c r="J22" s="22"/>
      <c r="K22" s="22"/>
      <c r="L22" s="22"/>
      <c r="M22" s="22"/>
    </row>
    <row r="23" spans="2:13" ht="20.100000000000001" customHeight="1">
      <c r="B23" s="22" t="s">
        <v>33</v>
      </c>
      <c r="C23" s="22"/>
      <c r="D23" s="22"/>
      <c r="E23" s="22"/>
      <c r="F23" s="22"/>
      <c r="G23" s="22"/>
      <c r="I23" s="22" t="s">
        <v>34</v>
      </c>
      <c r="J23" s="22"/>
      <c r="K23" s="22"/>
      <c r="L23" s="22"/>
      <c r="M23" s="22"/>
    </row>
    <row r="24" spans="2:13" ht="20.100000000000001" customHeight="1">
      <c r="B24" s="22" t="s">
        <v>35</v>
      </c>
      <c r="C24" s="22"/>
      <c r="D24" s="22"/>
      <c r="E24" s="22"/>
      <c r="F24" s="22"/>
      <c r="G24" s="22"/>
      <c r="I24" s="22" t="s">
        <v>36</v>
      </c>
      <c r="J24" s="22"/>
      <c r="K24" s="22"/>
      <c r="L24" s="22"/>
      <c r="M24" s="22"/>
    </row>
    <row r="25" spans="2:13" ht="20.100000000000001" customHeight="1">
      <c r="B25" s="22" t="s">
        <v>37</v>
      </c>
      <c r="C25" s="22"/>
      <c r="D25" s="22"/>
      <c r="E25" s="22"/>
      <c r="F25" s="22"/>
      <c r="G25" s="22"/>
      <c r="I25" s="22" t="s">
        <v>38</v>
      </c>
      <c r="J25" s="22"/>
      <c r="K25" s="22"/>
      <c r="L25" s="22"/>
      <c r="M25" s="22"/>
    </row>
    <row r="26" spans="2:13" ht="20.100000000000001" customHeight="1">
      <c r="B26" s="23" t="s">
        <v>39</v>
      </c>
      <c r="C26" s="23"/>
      <c r="D26" s="23"/>
      <c r="E26" s="23"/>
      <c r="F26" s="23"/>
      <c r="G26" s="23"/>
      <c r="I26" s="23" t="s">
        <v>39</v>
      </c>
      <c r="J26" s="23"/>
      <c r="K26" s="23"/>
      <c r="L26" s="23"/>
      <c r="M26" s="23"/>
    </row>
  </sheetData>
  <sheetProtection password="A512" sheet="1" objects="1" scenarios="1"/>
  <mergeCells count="42">
    <mergeCell ref="B26:G26"/>
    <mergeCell ref="I26:M26"/>
    <mergeCell ref="B23:G23"/>
    <mergeCell ref="I23:M23"/>
    <mergeCell ref="B24:G24"/>
    <mergeCell ref="I24:M24"/>
    <mergeCell ref="B25:G25"/>
    <mergeCell ref="I25:M25"/>
    <mergeCell ref="L17:M17"/>
    <mergeCell ref="B21:G21"/>
    <mergeCell ref="I21:M21"/>
    <mergeCell ref="B22:G22"/>
    <mergeCell ref="I22:M22"/>
    <mergeCell ref="A15:D15"/>
    <mergeCell ref="E15:J15"/>
    <mergeCell ref="L15:M15"/>
    <mergeCell ref="A16:D16"/>
    <mergeCell ref="E16:J16"/>
    <mergeCell ref="L16:M16"/>
    <mergeCell ref="A13:D13"/>
    <mergeCell ref="E13:J13"/>
    <mergeCell ref="L13:M13"/>
    <mergeCell ref="A14:D14"/>
    <mergeCell ref="E14:J14"/>
    <mergeCell ref="L14:M14"/>
    <mergeCell ref="K8:M8"/>
    <mergeCell ref="A10:M10"/>
    <mergeCell ref="A11:M11"/>
    <mergeCell ref="G12:I12"/>
    <mergeCell ref="L12:M12"/>
    <mergeCell ref="B5:D5"/>
    <mergeCell ref="L5:M5"/>
    <mergeCell ref="B6:D6"/>
    <mergeCell ref="L6:M6"/>
    <mergeCell ref="A7:D7"/>
    <mergeCell ref="K7:M7"/>
    <mergeCell ref="A2:D2"/>
    <mergeCell ref="K2:M2"/>
    <mergeCell ref="A3:D3"/>
    <mergeCell ref="K3:M3"/>
    <mergeCell ref="A4:D4"/>
    <mergeCell ref="K4:M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&amp;K00-00925616.O13.374850</oddHeader>
    <oddFooter>&amp;L&amp;L&amp;"Verdana,Полужирный"&amp;K000000&amp;L&amp;"Verdana,Полужирный"&amp;K00-014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35"/>
  <sheetViews>
    <sheetView workbookViewId="0"/>
  </sheetViews>
  <sheetFormatPr defaultRowHeight="10.5"/>
  <cols>
    <col min="1" max="1" width="57.28515625" customWidth="1"/>
    <col min="2" max="2" width="9.5703125" customWidth="1"/>
    <col min="3" max="3" width="15.28515625" customWidth="1"/>
    <col min="4" max="16" width="22.85546875" customWidth="1"/>
  </cols>
  <sheetData>
    <row r="1" spans="1:16" ht="15" customHeight="1"/>
    <row r="2" spans="1:16" ht="24.95" customHeight="1">
      <c r="A2" s="18" t="s">
        <v>748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15" customHeight="1"/>
    <row r="4" spans="1:16" ht="24.95" customHeight="1">
      <c r="A4" s="19" t="s">
        <v>41</v>
      </c>
      <c r="B4" s="19" t="s">
        <v>42</v>
      </c>
      <c r="C4" s="19" t="s">
        <v>43</v>
      </c>
      <c r="D4" s="19" t="s">
        <v>749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16" ht="24.95" customHeight="1">
      <c r="A5" s="19"/>
      <c r="B5" s="19"/>
      <c r="C5" s="19"/>
      <c r="D5" s="19" t="s">
        <v>750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 t="s">
        <v>751</v>
      </c>
      <c r="P5" s="19"/>
    </row>
    <row r="6" spans="1:16" ht="24.95" customHeight="1">
      <c r="A6" s="19"/>
      <c r="B6" s="19"/>
      <c r="C6" s="19"/>
      <c r="D6" s="19" t="s">
        <v>472</v>
      </c>
      <c r="E6" s="19" t="s">
        <v>473</v>
      </c>
      <c r="F6" s="19"/>
      <c r="G6" s="19"/>
      <c r="H6" s="19"/>
      <c r="I6" s="19"/>
      <c r="J6" s="19"/>
      <c r="K6" s="19"/>
      <c r="L6" s="19"/>
      <c r="M6" s="19"/>
      <c r="N6" s="19"/>
      <c r="O6" s="6" t="s">
        <v>752</v>
      </c>
      <c r="P6" s="6" t="s">
        <v>753</v>
      </c>
    </row>
    <row r="7" spans="1:16" ht="69.95" customHeight="1">
      <c r="A7" s="19"/>
      <c r="B7" s="19"/>
      <c r="C7" s="19"/>
      <c r="D7" s="19"/>
      <c r="E7" s="19" t="s">
        <v>754</v>
      </c>
      <c r="F7" s="19"/>
      <c r="G7" s="19" t="s">
        <v>755</v>
      </c>
      <c r="H7" s="19"/>
      <c r="I7" s="19" t="s">
        <v>756</v>
      </c>
      <c r="J7" s="19" t="s">
        <v>757</v>
      </c>
      <c r="K7" s="19"/>
      <c r="L7" s="19" t="s">
        <v>758</v>
      </c>
      <c r="M7" s="19"/>
      <c r="N7" s="19"/>
      <c r="O7" s="19" t="s">
        <v>472</v>
      </c>
      <c r="P7" s="19" t="s">
        <v>472</v>
      </c>
    </row>
    <row r="8" spans="1:16" ht="39.950000000000003" customHeight="1">
      <c r="A8" s="19"/>
      <c r="B8" s="19"/>
      <c r="C8" s="19"/>
      <c r="D8" s="19"/>
      <c r="E8" s="6" t="s">
        <v>472</v>
      </c>
      <c r="F8" s="6" t="s">
        <v>759</v>
      </c>
      <c r="G8" s="6" t="s">
        <v>472</v>
      </c>
      <c r="H8" s="6" t="s">
        <v>759</v>
      </c>
      <c r="I8" s="19"/>
      <c r="J8" s="6" t="s">
        <v>472</v>
      </c>
      <c r="K8" s="6" t="s">
        <v>759</v>
      </c>
      <c r="L8" s="6" t="s">
        <v>472</v>
      </c>
      <c r="M8" s="6" t="s">
        <v>760</v>
      </c>
      <c r="N8" s="6" t="s">
        <v>759</v>
      </c>
      <c r="O8" s="19"/>
      <c r="P8" s="19"/>
    </row>
    <row r="9" spans="1:16" ht="20.100000000000001" customHeight="1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  <c r="L9" s="6">
        <v>12</v>
      </c>
      <c r="M9" s="6">
        <v>13</v>
      </c>
      <c r="N9" s="6">
        <v>14</v>
      </c>
      <c r="O9" s="6">
        <v>15</v>
      </c>
      <c r="P9" s="6">
        <v>16</v>
      </c>
    </row>
    <row r="10" spans="1:16" ht="24.95" customHeight="1">
      <c r="A10" s="7" t="s">
        <v>50</v>
      </c>
      <c r="B10" s="6" t="s">
        <v>51</v>
      </c>
      <c r="C10" s="6" t="s">
        <v>52</v>
      </c>
      <c r="D10" s="10">
        <v>0</v>
      </c>
      <c r="E10" s="10" t="s">
        <v>53</v>
      </c>
      <c r="F10" s="10" t="s">
        <v>53</v>
      </c>
      <c r="G10" s="10" t="s">
        <v>53</v>
      </c>
      <c r="H10" s="10" t="s">
        <v>53</v>
      </c>
      <c r="I10" s="10" t="s">
        <v>53</v>
      </c>
      <c r="J10" s="10" t="s">
        <v>53</v>
      </c>
      <c r="K10" s="10" t="s">
        <v>53</v>
      </c>
      <c r="L10" s="10" t="s">
        <v>53</v>
      </c>
      <c r="M10" s="10" t="s">
        <v>53</v>
      </c>
      <c r="N10" s="10" t="s">
        <v>53</v>
      </c>
      <c r="O10" s="10">
        <v>0</v>
      </c>
      <c r="P10" s="10">
        <v>0</v>
      </c>
    </row>
    <row r="11" spans="1:16" ht="24.95" customHeight="1">
      <c r="A11" s="7" t="s">
        <v>54</v>
      </c>
      <c r="B11" s="6" t="s">
        <v>55</v>
      </c>
      <c r="C11" s="6" t="s">
        <v>52</v>
      </c>
      <c r="D11" s="10">
        <v>0</v>
      </c>
      <c r="E11" s="10">
        <v>0</v>
      </c>
      <c r="F11" s="10" t="s">
        <v>53</v>
      </c>
      <c r="G11" s="10" t="s">
        <v>53</v>
      </c>
      <c r="H11" s="10" t="s">
        <v>53</v>
      </c>
      <c r="I11" s="10" t="s">
        <v>53</v>
      </c>
      <c r="J11" s="10" t="s">
        <v>53</v>
      </c>
      <c r="K11" s="10" t="s">
        <v>53</v>
      </c>
      <c r="L11" s="10">
        <v>0</v>
      </c>
      <c r="M11" s="10" t="s">
        <v>53</v>
      </c>
      <c r="N11" s="10" t="s">
        <v>53</v>
      </c>
      <c r="O11" s="10">
        <v>0</v>
      </c>
      <c r="P11" s="10">
        <v>0</v>
      </c>
    </row>
    <row r="12" spans="1:16" ht="24.95" customHeight="1">
      <c r="A12" s="7" t="s">
        <v>56</v>
      </c>
      <c r="B12" s="6" t="s">
        <v>57</v>
      </c>
      <c r="C12" s="6"/>
      <c r="D12" s="10">
        <v>269920273.20999998</v>
      </c>
      <c r="E12" s="10">
        <v>214369493.16999999</v>
      </c>
      <c r="F12" s="10" t="s">
        <v>53</v>
      </c>
      <c r="G12" s="10" t="s">
        <v>53</v>
      </c>
      <c r="H12" s="10" t="s">
        <v>53</v>
      </c>
      <c r="I12" s="10" t="s">
        <v>53</v>
      </c>
      <c r="J12" s="10" t="s">
        <v>53</v>
      </c>
      <c r="K12" s="10" t="s">
        <v>53</v>
      </c>
      <c r="L12" s="10">
        <v>55550780.039999999</v>
      </c>
      <c r="M12" s="10" t="s">
        <v>53</v>
      </c>
      <c r="N12" s="10" t="s">
        <v>53</v>
      </c>
      <c r="O12" s="10">
        <v>269920273.20999998</v>
      </c>
      <c r="P12" s="10">
        <v>269920273.20999998</v>
      </c>
    </row>
    <row r="13" spans="1:16" ht="38.1" customHeight="1">
      <c r="A13" s="7" t="s">
        <v>58</v>
      </c>
      <c r="B13" s="6" t="s">
        <v>59</v>
      </c>
      <c r="C13" s="6" t="s">
        <v>60</v>
      </c>
      <c r="D13" s="10">
        <v>612380.04</v>
      </c>
      <c r="E13" s="10" t="s">
        <v>53</v>
      </c>
      <c r="F13" s="10" t="s">
        <v>53</v>
      </c>
      <c r="G13" s="10" t="s">
        <v>53</v>
      </c>
      <c r="H13" s="10" t="s">
        <v>53</v>
      </c>
      <c r="I13" s="10" t="s">
        <v>53</v>
      </c>
      <c r="J13" s="10" t="s">
        <v>53</v>
      </c>
      <c r="K13" s="10" t="s">
        <v>53</v>
      </c>
      <c r="L13" s="10">
        <v>612380.04</v>
      </c>
      <c r="M13" s="10" t="s">
        <v>53</v>
      </c>
      <c r="N13" s="10" t="s">
        <v>53</v>
      </c>
      <c r="O13" s="10">
        <v>612380.04</v>
      </c>
      <c r="P13" s="10">
        <v>612380.04</v>
      </c>
    </row>
    <row r="14" spans="1:16" ht="24.95" customHeight="1">
      <c r="A14" s="7" t="s">
        <v>61</v>
      </c>
      <c r="B14" s="6" t="s">
        <v>62</v>
      </c>
      <c r="C14" s="6" t="s">
        <v>60</v>
      </c>
      <c r="D14" s="10">
        <v>0</v>
      </c>
      <c r="E14" s="10" t="s">
        <v>53</v>
      </c>
      <c r="F14" s="10" t="s">
        <v>53</v>
      </c>
      <c r="G14" s="10" t="s">
        <v>53</v>
      </c>
      <c r="H14" s="10" t="s">
        <v>53</v>
      </c>
      <c r="I14" s="10" t="s">
        <v>53</v>
      </c>
      <c r="J14" s="10" t="s">
        <v>53</v>
      </c>
      <c r="K14" s="10" t="s">
        <v>53</v>
      </c>
      <c r="L14" s="10" t="s">
        <v>53</v>
      </c>
      <c r="M14" s="10" t="s">
        <v>53</v>
      </c>
      <c r="N14" s="10" t="s">
        <v>53</v>
      </c>
      <c r="O14" s="10">
        <v>0</v>
      </c>
      <c r="P14" s="10">
        <v>0</v>
      </c>
    </row>
    <row r="15" spans="1:16" ht="24.95" customHeight="1">
      <c r="A15" s="7" t="s">
        <v>64</v>
      </c>
      <c r="B15" s="6" t="s">
        <v>65</v>
      </c>
      <c r="C15" s="6" t="s">
        <v>60</v>
      </c>
      <c r="D15" s="10">
        <v>0</v>
      </c>
      <c r="E15" s="10" t="s">
        <v>53</v>
      </c>
      <c r="F15" s="10" t="s">
        <v>53</v>
      </c>
      <c r="G15" s="10" t="s">
        <v>53</v>
      </c>
      <c r="H15" s="10" t="s">
        <v>53</v>
      </c>
      <c r="I15" s="10" t="s">
        <v>53</v>
      </c>
      <c r="J15" s="10" t="s">
        <v>53</v>
      </c>
      <c r="K15" s="10" t="s">
        <v>53</v>
      </c>
      <c r="L15" s="10" t="s">
        <v>53</v>
      </c>
      <c r="M15" s="10" t="s">
        <v>53</v>
      </c>
      <c r="N15" s="10" t="s">
        <v>53</v>
      </c>
      <c r="O15" s="10">
        <v>0</v>
      </c>
      <c r="P15" s="10">
        <v>0</v>
      </c>
    </row>
    <row r="16" spans="1:16" ht="50.1" customHeight="1">
      <c r="A16" s="7" t="s">
        <v>67</v>
      </c>
      <c r="B16" s="6" t="s">
        <v>68</v>
      </c>
      <c r="C16" s="6" t="s">
        <v>69</v>
      </c>
      <c r="D16" s="10">
        <v>267837493.16999999</v>
      </c>
      <c r="E16" s="10">
        <v>214369493.16999999</v>
      </c>
      <c r="F16" s="10" t="s">
        <v>53</v>
      </c>
      <c r="G16" s="10" t="s">
        <v>53</v>
      </c>
      <c r="H16" s="10" t="s">
        <v>53</v>
      </c>
      <c r="I16" s="10" t="s">
        <v>53</v>
      </c>
      <c r="J16" s="10" t="s">
        <v>53</v>
      </c>
      <c r="K16" s="10" t="s">
        <v>53</v>
      </c>
      <c r="L16" s="10">
        <v>53468000</v>
      </c>
      <c r="M16" s="10" t="s">
        <v>53</v>
      </c>
      <c r="N16" s="10" t="s">
        <v>53</v>
      </c>
      <c r="O16" s="10">
        <v>267837493.16999999</v>
      </c>
      <c r="P16" s="10">
        <v>267837493.16999999</v>
      </c>
    </row>
    <row r="17" spans="1:16" ht="87.95" customHeight="1">
      <c r="A17" s="7" t="s">
        <v>70</v>
      </c>
      <c r="B17" s="6" t="s">
        <v>71</v>
      </c>
      <c r="C17" s="6" t="s">
        <v>69</v>
      </c>
      <c r="D17" s="10">
        <v>214369493.16999999</v>
      </c>
      <c r="E17" s="10">
        <v>214369493.16999999</v>
      </c>
      <c r="F17" s="10" t="s">
        <v>53</v>
      </c>
      <c r="G17" s="10" t="s">
        <v>53</v>
      </c>
      <c r="H17" s="10" t="s">
        <v>53</v>
      </c>
      <c r="I17" s="10" t="s">
        <v>53</v>
      </c>
      <c r="J17" s="10" t="s">
        <v>53</v>
      </c>
      <c r="K17" s="10" t="s">
        <v>53</v>
      </c>
      <c r="L17" s="10" t="s">
        <v>53</v>
      </c>
      <c r="M17" s="10" t="s">
        <v>53</v>
      </c>
      <c r="N17" s="10" t="s">
        <v>53</v>
      </c>
      <c r="O17" s="10">
        <v>214369493.16999999</v>
      </c>
      <c r="P17" s="10">
        <v>214369493.16999999</v>
      </c>
    </row>
    <row r="18" spans="1:16" ht="50.1" customHeight="1">
      <c r="A18" s="7" t="s">
        <v>73</v>
      </c>
      <c r="B18" s="6" t="s">
        <v>74</v>
      </c>
      <c r="C18" s="6" t="s">
        <v>69</v>
      </c>
      <c r="D18" s="10">
        <v>0</v>
      </c>
      <c r="E18" s="10" t="s">
        <v>53</v>
      </c>
      <c r="F18" s="10" t="s">
        <v>53</v>
      </c>
      <c r="G18" s="10" t="s">
        <v>53</v>
      </c>
      <c r="H18" s="10" t="s">
        <v>53</v>
      </c>
      <c r="I18" s="10" t="s">
        <v>53</v>
      </c>
      <c r="J18" s="10" t="s">
        <v>53</v>
      </c>
      <c r="K18" s="10" t="s">
        <v>53</v>
      </c>
      <c r="L18" s="10" t="s">
        <v>53</v>
      </c>
      <c r="M18" s="10" t="s">
        <v>53</v>
      </c>
      <c r="N18" s="10" t="s">
        <v>53</v>
      </c>
      <c r="O18" s="10">
        <v>0</v>
      </c>
      <c r="P18" s="10">
        <v>0</v>
      </c>
    </row>
    <row r="19" spans="1:16" ht="50.1" customHeight="1">
      <c r="A19" s="7" t="s">
        <v>76</v>
      </c>
      <c r="B19" s="6" t="s">
        <v>77</v>
      </c>
      <c r="C19" s="6" t="s">
        <v>78</v>
      </c>
      <c r="D19" s="10">
        <v>10000</v>
      </c>
      <c r="E19" s="10" t="s">
        <v>53</v>
      </c>
      <c r="F19" s="10" t="s">
        <v>53</v>
      </c>
      <c r="G19" s="10" t="s">
        <v>53</v>
      </c>
      <c r="H19" s="10" t="s">
        <v>53</v>
      </c>
      <c r="I19" s="10" t="s">
        <v>53</v>
      </c>
      <c r="J19" s="10" t="s">
        <v>53</v>
      </c>
      <c r="K19" s="10" t="s">
        <v>53</v>
      </c>
      <c r="L19" s="10">
        <v>10000</v>
      </c>
      <c r="M19" s="10" t="s">
        <v>53</v>
      </c>
      <c r="N19" s="10" t="s">
        <v>53</v>
      </c>
      <c r="O19" s="10">
        <v>10000</v>
      </c>
      <c r="P19" s="10">
        <v>10000</v>
      </c>
    </row>
    <row r="20" spans="1:16" ht="38.1" customHeight="1">
      <c r="A20" s="7" t="s">
        <v>79</v>
      </c>
      <c r="B20" s="6" t="s">
        <v>80</v>
      </c>
      <c r="C20" s="6" t="s">
        <v>78</v>
      </c>
      <c r="D20" s="10">
        <v>10000</v>
      </c>
      <c r="E20" s="10" t="s">
        <v>53</v>
      </c>
      <c r="F20" s="10" t="s">
        <v>53</v>
      </c>
      <c r="G20" s="10" t="s">
        <v>53</v>
      </c>
      <c r="H20" s="10" t="s">
        <v>53</v>
      </c>
      <c r="I20" s="10" t="s">
        <v>53</v>
      </c>
      <c r="J20" s="10" t="s">
        <v>53</v>
      </c>
      <c r="K20" s="10" t="s">
        <v>53</v>
      </c>
      <c r="L20" s="10">
        <v>10000</v>
      </c>
      <c r="M20" s="10" t="s">
        <v>53</v>
      </c>
      <c r="N20" s="10" t="s">
        <v>53</v>
      </c>
      <c r="O20" s="10">
        <v>10000</v>
      </c>
      <c r="P20" s="10">
        <v>10000</v>
      </c>
    </row>
    <row r="21" spans="1:16" ht="24.95" customHeight="1">
      <c r="A21" s="7" t="s">
        <v>82</v>
      </c>
      <c r="B21" s="6" t="s">
        <v>83</v>
      </c>
      <c r="C21" s="6" t="s">
        <v>84</v>
      </c>
      <c r="D21" s="10">
        <v>1374000</v>
      </c>
      <c r="E21" s="10" t="s">
        <v>53</v>
      </c>
      <c r="F21" s="10" t="s">
        <v>53</v>
      </c>
      <c r="G21" s="10" t="s">
        <v>53</v>
      </c>
      <c r="H21" s="10" t="s">
        <v>53</v>
      </c>
      <c r="I21" s="10" t="s">
        <v>53</v>
      </c>
      <c r="J21" s="10" t="s">
        <v>53</v>
      </c>
      <c r="K21" s="10" t="s">
        <v>53</v>
      </c>
      <c r="L21" s="10">
        <v>1374000</v>
      </c>
      <c r="M21" s="10" t="s">
        <v>53</v>
      </c>
      <c r="N21" s="10" t="s">
        <v>53</v>
      </c>
      <c r="O21" s="10">
        <v>1374000</v>
      </c>
      <c r="P21" s="10">
        <v>1374000</v>
      </c>
    </row>
    <row r="22" spans="1:16" ht="38.1" customHeight="1">
      <c r="A22" s="7" t="s">
        <v>85</v>
      </c>
      <c r="B22" s="6" t="s">
        <v>86</v>
      </c>
      <c r="C22" s="6" t="s">
        <v>84</v>
      </c>
      <c r="D22" s="10">
        <v>0</v>
      </c>
      <c r="E22" s="10" t="s">
        <v>53</v>
      </c>
      <c r="F22" s="10" t="s">
        <v>53</v>
      </c>
      <c r="G22" s="10" t="s">
        <v>53</v>
      </c>
      <c r="H22" s="10" t="s">
        <v>53</v>
      </c>
      <c r="I22" s="10" t="s">
        <v>53</v>
      </c>
      <c r="J22" s="10" t="s">
        <v>53</v>
      </c>
      <c r="K22" s="10" t="s">
        <v>53</v>
      </c>
      <c r="L22" s="10" t="s">
        <v>53</v>
      </c>
      <c r="M22" s="10" t="s">
        <v>53</v>
      </c>
      <c r="N22" s="10" t="s">
        <v>53</v>
      </c>
      <c r="O22" s="10">
        <v>0</v>
      </c>
      <c r="P22" s="10">
        <v>0</v>
      </c>
    </row>
    <row r="23" spans="1:16" ht="24.95" customHeight="1">
      <c r="A23" s="7" t="s">
        <v>87</v>
      </c>
      <c r="B23" s="6" t="s">
        <v>88</v>
      </c>
      <c r="C23" s="6" t="s">
        <v>84</v>
      </c>
      <c r="D23" s="10">
        <v>0</v>
      </c>
      <c r="E23" s="10" t="s">
        <v>53</v>
      </c>
      <c r="F23" s="10" t="s">
        <v>53</v>
      </c>
      <c r="G23" s="10" t="s">
        <v>53</v>
      </c>
      <c r="H23" s="10" t="s">
        <v>53</v>
      </c>
      <c r="I23" s="10" t="s">
        <v>53</v>
      </c>
      <c r="J23" s="10" t="s">
        <v>53</v>
      </c>
      <c r="K23" s="10" t="s">
        <v>53</v>
      </c>
      <c r="L23" s="10" t="s">
        <v>53</v>
      </c>
      <c r="M23" s="10" t="s">
        <v>53</v>
      </c>
      <c r="N23" s="10" t="s">
        <v>53</v>
      </c>
      <c r="O23" s="10">
        <v>0</v>
      </c>
      <c r="P23" s="10">
        <v>0</v>
      </c>
    </row>
    <row r="24" spans="1:16" ht="24.95" customHeight="1">
      <c r="A24" s="7" t="s">
        <v>89</v>
      </c>
      <c r="B24" s="6" t="s">
        <v>90</v>
      </c>
      <c r="C24" s="6" t="s">
        <v>84</v>
      </c>
      <c r="D24" s="10">
        <v>1374000</v>
      </c>
      <c r="E24" s="10" t="s">
        <v>53</v>
      </c>
      <c r="F24" s="10" t="s">
        <v>53</v>
      </c>
      <c r="G24" s="10" t="s">
        <v>53</v>
      </c>
      <c r="H24" s="10" t="s">
        <v>53</v>
      </c>
      <c r="I24" s="10" t="s">
        <v>53</v>
      </c>
      <c r="J24" s="10" t="s">
        <v>53</v>
      </c>
      <c r="K24" s="10" t="s">
        <v>53</v>
      </c>
      <c r="L24" s="10">
        <v>1374000</v>
      </c>
      <c r="M24" s="10" t="s">
        <v>53</v>
      </c>
      <c r="N24" s="10" t="s">
        <v>53</v>
      </c>
      <c r="O24" s="10">
        <v>1374000</v>
      </c>
      <c r="P24" s="10">
        <v>1374000</v>
      </c>
    </row>
    <row r="25" spans="1:16" ht="24.95" customHeight="1">
      <c r="A25" s="7" t="s">
        <v>91</v>
      </c>
      <c r="B25" s="6" t="s">
        <v>92</v>
      </c>
      <c r="C25" s="6" t="s">
        <v>84</v>
      </c>
      <c r="D25" s="10">
        <v>0</v>
      </c>
      <c r="E25" s="10" t="s">
        <v>53</v>
      </c>
      <c r="F25" s="10" t="s">
        <v>53</v>
      </c>
      <c r="G25" s="10" t="s">
        <v>53</v>
      </c>
      <c r="H25" s="10" t="s">
        <v>53</v>
      </c>
      <c r="I25" s="10" t="s">
        <v>53</v>
      </c>
      <c r="J25" s="10" t="s">
        <v>53</v>
      </c>
      <c r="K25" s="10" t="s">
        <v>53</v>
      </c>
      <c r="L25" s="10" t="s">
        <v>53</v>
      </c>
      <c r="M25" s="10" t="s">
        <v>53</v>
      </c>
      <c r="N25" s="10" t="s">
        <v>53</v>
      </c>
      <c r="O25" s="10">
        <v>0</v>
      </c>
      <c r="P25" s="10">
        <v>0</v>
      </c>
    </row>
    <row r="26" spans="1:16" ht="24.95" customHeight="1">
      <c r="A26" s="7" t="s">
        <v>93</v>
      </c>
      <c r="B26" s="6" t="s">
        <v>94</v>
      </c>
      <c r="C26" s="6" t="s">
        <v>95</v>
      </c>
      <c r="D26" s="10">
        <v>0</v>
      </c>
      <c r="E26" s="10" t="s">
        <v>53</v>
      </c>
      <c r="F26" s="10" t="s">
        <v>53</v>
      </c>
      <c r="G26" s="10" t="s">
        <v>53</v>
      </c>
      <c r="H26" s="10" t="s">
        <v>53</v>
      </c>
      <c r="I26" s="10" t="s">
        <v>53</v>
      </c>
      <c r="J26" s="10" t="s">
        <v>53</v>
      </c>
      <c r="K26" s="10" t="s">
        <v>53</v>
      </c>
      <c r="L26" s="10" t="s">
        <v>53</v>
      </c>
      <c r="M26" s="10" t="s">
        <v>53</v>
      </c>
      <c r="N26" s="10" t="s">
        <v>53</v>
      </c>
      <c r="O26" s="10">
        <v>0</v>
      </c>
      <c r="P26" s="10">
        <v>0</v>
      </c>
    </row>
    <row r="27" spans="1:16" ht="24.95" customHeight="1">
      <c r="A27" s="7" t="s">
        <v>96</v>
      </c>
      <c r="B27" s="6" t="s">
        <v>97</v>
      </c>
      <c r="C27" s="6" t="s">
        <v>95</v>
      </c>
      <c r="D27" s="10">
        <v>0</v>
      </c>
      <c r="E27" s="10" t="s">
        <v>53</v>
      </c>
      <c r="F27" s="10" t="s">
        <v>53</v>
      </c>
      <c r="G27" s="10" t="s">
        <v>53</v>
      </c>
      <c r="H27" s="10" t="s">
        <v>53</v>
      </c>
      <c r="I27" s="10" t="s">
        <v>53</v>
      </c>
      <c r="J27" s="10" t="s">
        <v>53</v>
      </c>
      <c r="K27" s="10" t="s">
        <v>53</v>
      </c>
      <c r="L27" s="10" t="s">
        <v>53</v>
      </c>
      <c r="M27" s="10" t="s">
        <v>53</v>
      </c>
      <c r="N27" s="10" t="s">
        <v>53</v>
      </c>
      <c r="O27" s="10">
        <v>0</v>
      </c>
      <c r="P27" s="10">
        <v>0</v>
      </c>
    </row>
    <row r="28" spans="1:16" ht="24.95" customHeight="1">
      <c r="A28" s="7" t="s">
        <v>98</v>
      </c>
      <c r="B28" s="6" t="s">
        <v>99</v>
      </c>
      <c r="C28" s="6" t="s">
        <v>52</v>
      </c>
      <c r="D28" s="10">
        <v>86400</v>
      </c>
      <c r="E28" s="10" t="s">
        <v>53</v>
      </c>
      <c r="F28" s="10" t="s">
        <v>53</v>
      </c>
      <c r="G28" s="10" t="s">
        <v>53</v>
      </c>
      <c r="H28" s="10" t="s">
        <v>53</v>
      </c>
      <c r="I28" s="10" t="s">
        <v>53</v>
      </c>
      <c r="J28" s="10" t="s">
        <v>53</v>
      </c>
      <c r="K28" s="10" t="s">
        <v>53</v>
      </c>
      <c r="L28" s="10">
        <v>86400</v>
      </c>
      <c r="M28" s="10" t="s">
        <v>53</v>
      </c>
      <c r="N28" s="10" t="s">
        <v>53</v>
      </c>
      <c r="O28" s="10">
        <v>86400</v>
      </c>
      <c r="P28" s="10">
        <v>86400</v>
      </c>
    </row>
    <row r="29" spans="1:16" ht="24.95" customHeight="1">
      <c r="A29" s="7" t="s">
        <v>100</v>
      </c>
      <c r="B29" s="6" t="s">
        <v>101</v>
      </c>
      <c r="C29" s="6" t="s">
        <v>52</v>
      </c>
      <c r="D29" s="10">
        <v>0</v>
      </c>
      <c r="E29" s="10" t="s">
        <v>53</v>
      </c>
      <c r="F29" s="10" t="s">
        <v>53</v>
      </c>
      <c r="G29" s="10" t="s">
        <v>53</v>
      </c>
      <c r="H29" s="10" t="s">
        <v>53</v>
      </c>
      <c r="I29" s="10" t="s">
        <v>53</v>
      </c>
      <c r="J29" s="10" t="s">
        <v>53</v>
      </c>
      <c r="K29" s="10" t="s">
        <v>53</v>
      </c>
      <c r="L29" s="10" t="s">
        <v>53</v>
      </c>
      <c r="M29" s="10" t="s">
        <v>53</v>
      </c>
      <c r="N29" s="10" t="s">
        <v>53</v>
      </c>
      <c r="O29" s="10">
        <v>0</v>
      </c>
      <c r="P29" s="10">
        <v>0</v>
      </c>
    </row>
    <row r="30" spans="1:16" ht="50.1" customHeight="1">
      <c r="A30" s="7" t="s">
        <v>102</v>
      </c>
      <c r="B30" s="6" t="s">
        <v>103</v>
      </c>
      <c r="C30" s="6" t="s">
        <v>104</v>
      </c>
      <c r="D30" s="10">
        <v>0</v>
      </c>
      <c r="E30" s="10" t="s">
        <v>53</v>
      </c>
      <c r="F30" s="10" t="s">
        <v>53</v>
      </c>
      <c r="G30" s="10" t="s">
        <v>53</v>
      </c>
      <c r="H30" s="10" t="s">
        <v>53</v>
      </c>
      <c r="I30" s="10" t="s">
        <v>53</v>
      </c>
      <c r="J30" s="10" t="s">
        <v>53</v>
      </c>
      <c r="K30" s="10" t="s">
        <v>53</v>
      </c>
      <c r="L30" s="10" t="s">
        <v>53</v>
      </c>
      <c r="M30" s="10" t="s">
        <v>53</v>
      </c>
      <c r="N30" s="10" t="s">
        <v>53</v>
      </c>
      <c r="O30" s="10">
        <v>0</v>
      </c>
      <c r="P30" s="10">
        <v>0</v>
      </c>
    </row>
    <row r="31" spans="1:16" ht="24.95" customHeight="1">
      <c r="A31" s="7" t="s">
        <v>105</v>
      </c>
      <c r="B31" s="6" t="s">
        <v>106</v>
      </c>
      <c r="C31" s="6" t="s">
        <v>52</v>
      </c>
      <c r="D31" s="10">
        <v>268726642.20999998</v>
      </c>
      <c r="E31" s="10">
        <v>214369493.16999999</v>
      </c>
      <c r="F31" s="10" t="s">
        <v>53</v>
      </c>
      <c r="G31" s="10" t="s">
        <v>53</v>
      </c>
      <c r="H31" s="10" t="s">
        <v>53</v>
      </c>
      <c r="I31" s="10" t="s">
        <v>53</v>
      </c>
      <c r="J31" s="10" t="s">
        <v>53</v>
      </c>
      <c r="K31" s="10" t="s">
        <v>53</v>
      </c>
      <c r="L31" s="10">
        <v>54357149.039999999</v>
      </c>
      <c r="M31" s="10" t="s">
        <v>53</v>
      </c>
      <c r="N31" s="10" t="s">
        <v>53</v>
      </c>
      <c r="O31" s="10">
        <v>268726642.20999998</v>
      </c>
      <c r="P31" s="10">
        <v>268726642.20999998</v>
      </c>
    </row>
    <row r="32" spans="1:16" ht="38.1" customHeight="1">
      <c r="A32" s="7" t="s">
        <v>107</v>
      </c>
      <c r="B32" s="6" t="s">
        <v>108</v>
      </c>
      <c r="C32" s="6" t="s">
        <v>52</v>
      </c>
      <c r="D32" s="10">
        <v>193610822.49000001</v>
      </c>
      <c r="E32" s="10">
        <v>151160817.40000001</v>
      </c>
      <c r="F32" s="10" t="s">
        <v>53</v>
      </c>
      <c r="G32" s="10" t="s">
        <v>53</v>
      </c>
      <c r="H32" s="10" t="s">
        <v>53</v>
      </c>
      <c r="I32" s="10" t="s">
        <v>53</v>
      </c>
      <c r="J32" s="10" t="s">
        <v>53</v>
      </c>
      <c r="K32" s="10" t="s">
        <v>53</v>
      </c>
      <c r="L32" s="10">
        <v>42450005.090000004</v>
      </c>
      <c r="M32" s="10" t="s">
        <v>53</v>
      </c>
      <c r="N32" s="10" t="s">
        <v>53</v>
      </c>
      <c r="O32" s="10">
        <v>193610822.49000001</v>
      </c>
      <c r="P32" s="10">
        <v>193610822.49000001</v>
      </c>
    </row>
    <row r="33" spans="1:16" ht="38.1" customHeight="1">
      <c r="A33" s="7" t="s">
        <v>109</v>
      </c>
      <c r="B33" s="6" t="s">
        <v>110</v>
      </c>
      <c r="C33" s="6" t="s">
        <v>111</v>
      </c>
      <c r="D33" s="10">
        <v>148572828.33000001</v>
      </c>
      <c r="E33" s="10">
        <v>116022133.18000001</v>
      </c>
      <c r="F33" s="10" t="s">
        <v>53</v>
      </c>
      <c r="G33" s="10" t="s">
        <v>53</v>
      </c>
      <c r="H33" s="10" t="s">
        <v>53</v>
      </c>
      <c r="I33" s="10" t="s">
        <v>53</v>
      </c>
      <c r="J33" s="10" t="s">
        <v>53</v>
      </c>
      <c r="K33" s="10" t="s">
        <v>53</v>
      </c>
      <c r="L33" s="10">
        <v>32550695.149999999</v>
      </c>
      <c r="M33" s="10" t="s">
        <v>53</v>
      </c>
      <c r="N33" s="10" t="s">
        <v>53</v>
      </c>
      <c r="O33" s="10">
        <v>148572828.33000001</v>
      </c>
      <c r="P33" s="10">
        <v>148572828.33000001</v>
      </c>
    </row>
    <row r="34" spans="1:16" ht="38.1" customHeight="1">
      <c r="A34" s="7" t="s">
        <v>112</v>
      </c>
      <c r="B34" s="6" t="s">
        <v>113</v>
      </c>
      <c r="C34" s="6" t="s">
        <v>111</v>
      </c>
      <c r="D34" s="10">
        <v>148572828.33000001</v>
      </c>
      <c r="E34" s="10">
        <v>116022133.18000001</v>
      </c>
      <c r="F34" s="10" t="s">
        <v>53</v>
      </c>
      <c r="G34" s="10" t="s">
        <v>53</v>
      </c>
      <c r="H34" s="10" t="s">
        <v>53</v>
      </c>
      <c r="I34" s="10" t="s">
        <v>53</v>
      </c>
      <c r="J34" s="10" t="s">
        <v>53</v>
      </c>
      <c r="K34" s="10" t="s">
        <v>53</v>
      </c>
      <c r="L34" s="10">
        <v>32550695.149999999</v>
      </c>
      <c r="M34" s="10" t="s">
        <v>53</v>
      </c>
      <c r="N34" s="10" t="s">
        <v>53</v>
      </c>
      <c r="O34" s="10">
        <v>148572828.33000001</v>
      </c>
      <c r="P34" s="10">
        <v>148572828.33000001</v>
      </c>
    </row>
    <row r="35" spans="1:16" ht="38.1" customHeight="1">
      <c r="A35" s="7" t="s">
        <v>115</v>
      </c>
      <c r="B35" s="6" t="s">
        <v>116</v>
      </c>
      <c r="C35" s="6" t="s">
        <v>111</v>
      </c>
      <c r="D35" s="10">
        <v>102439827.31999999</v>
      </c>
      <c r="E35" s="10">
        <v>81146484</v>
      </c>
      <c r="F35" s="10" t="s">
        <v>53</v>
      </c>
      <c r="G35" s="10" t="s">
        <v>53</v>
      </c>
      <c r="H35" s="10" t="s">
        <v>53</v>
      </c>
      <c r="I35" s="10" t="s">
        <v>53</v>
      </c>
      <c r="J35" s="10" t="s">
        <v>53</v>
      </c>
      <c r="K35" s="10" t="s">
        <v>53</v>
      </c>
      <c r="L35" s="10">
        <v>21293343.32</v>
      </c>
      <c r="M35" s="10" t="s">
        <v>53</v>
      </c>
      <c r="N35" s="10" t="s">
        <v>53</v>
      </c>
      <c r="O35" s="10">
        <v>102439827.31999999</v>
      </c>
      <c r="P35" s="10">
        <v>102439827.31999999</v>
      </c>
    </row>
    <row r="36" spans="1:16" ht="24.95" customHeight="1">
      <c r="A36" s="7" t="s">
        <v>117</v>
      </c>
      <c r="B36" s="6" t="s">
        <v>118</v>
      </c>
      <c r="C36" s="6" t="s">
        <v>111</v>
      </c>
      <c r="D36" s="10">
        <v>102439827.31999999</v>
      </c>
      <c r="E36" s="10">
        <v>81146484</v>
      </c>
      <c r="F36" s="10" t="s">
        <v>53</v>
      </c>
      <c r="G36" s="10" t="s">
        <v>53</v>
      </c>
      <c r="H36" s="10" t="s">
        <v>53</v>
      </c>
      <c r="I36" s="10" t="s">
        <v>53</v>
      </c>
      <c r="J36" s="10" t="s">
        <v>53</v>
      </c>
      <c r="K36" s="10" t="s">
        <v>53</v>
      </c>
      <c r="L36" s="10">
        <v>21293343.32</v>
      </c>
      <c r="M36" s="10" t="s">
        <v>53</v>
      </c>
      <c r="N36" s="10" t="s">
        <v>53</v>
      </c>
      <c r="O36" s="10">
        <v>102439827.31999999</v>
      </c>
      <c r="P36" s="10">
        <v>102439827.31999999</v>
      </c>
    </row>
    <row r="37" spans="1:16" ht="63" customHeight="1">
      <c r="A37" s="7" t="s">
        <v>119</v>
      </c>
      <c r="B37" s="6" t="s">
        <v>120</v>
      </c>
      <c r="C37" s="6" t="s">
        <v>111</v>
      </c>
      <c r="D37" s="10">
        <v>0</v>
      </c>
      <c r="E37" s="10" t="s">
        <v>53</v>
      </c>
      <c r="F37" s="10" t="s">
        <v>53</v>
      </c>
      <c r="G37" s="10" t="s">
        <v>53</v>
      </c>
      <c r="H37" s="10" t="s">
        <v>53</v>
      </c>
      <c r="I37" s="10" t="s">
        <v>53</v>
      </c>
      <c r="J37" s="10" t="s">
        <v>53</v>
      </c>
      <c r="K37" s="10" t="s">
        <v>53</v>
      </c>
      <c r="L37" s="10" t="s">
        <v>53</v>
      </c>
      <c r="M37" s="10" t="s">
        <v>53</v>
      </c>
      <c r="N37" s="10" t="s">
        <v>53</v>
      </c>
      <c r="O37" s="10">
        <v>0</v>
      </c>
      <c r="P37" s="10">
        <v>0</v>
      </c>
    </row>
    <row r="38" spans="1:16" ht="50.1" customHeight="1">
      <c r="A38" s="7" t="s">
        <v>121</v>
      </c>
      <c r="B38" s="6" t="s">
        <v>122</v>
      </c>
      <c r="C38" s="6" t="s">
        <v>111</v>
      </c>
      <c r="D38" s="10">
        <v>0</v>
      </c>
      <c r="E38" s="10" t="s">
        <v>53</v>
      </c>
      <c r="F38" s="10" t="s">
        <v>53</v>
      </c>
      <c r="G38" s="10" t="s">
        <v>53</v>
      </c>
      <c r="H38" s="10" t="s">
        <v>53</v>
      </c>
      <c r="I38" s="10" t="s">
        <v>53</v>
      </c>
      <c r="J38" s="10" t="s">
        <v>53</v>
      </c>
      <c r="K38" s="10" t="s">
        <v>53</v>
      </c>
      <c r="L38" s="10" t="s">
        <v>53</v>
      </c>
      <c r="M38" s="10" t="s">
        <v>53</v>
      </c>
      <c r="N38" s="10" t="s">
        <v>53</v>
      </c>
      <c r="O38" s="10">
        <v>0</v>
      </c>
      <c r="P38" s="10">
        <v>0</v>
      </c>
    </row>
    <row r="39" spans="1:16" ht="75" customHeight="1">
      <c r="A39" s="7" t="s">
        <v>123</v>
      </c>
      <c r="B39" s="6" t="s">
        <v>124</v>
      </c>
      <c r="C39" s="6" t="s">
        <v>111</v>
      </c>
      <c r="D39" s="10">
        <v>0</v>
      </c>
      <c r="E39" s="10" t="s">
        <v>53</v>
      </c>
      <c r="F39" s="10" t="s">
        <v>53</v>
      </c>
      <c r="G39" s="10" t="s">
        <v>53</v>
      </c>
      <c r="H39" s="10" t="s">
        <v>53</v>
      </c>
      <c r="I39" s="10" t="s">
        <v>53</v>
      </c>
      <c r="J39" s="10" t="s">
        <v>53</v>
      </c>
      <c r="K39" s="10" t="s">
        <v>53</v>
      </c>
      <c r="L39" s="10" t="s">
        <v>53</v>
      </c>
      <c r="M39" s="10" t="s">
        <v>53</v>
      </c>
      <c r="N39" s="10" t="s">
        <v>53</v>
      </c>
      <c r="O39" s="10">
        <v>0</v>
      </c>
      <c r="P39" s="10">
        <v>0</v>
      </c>
    </row>
    <row r="40" spans="1:16" ht="50.1" customHeight="1">
      <c r="A40" s="7" t="s">
        <v>125</v>
      </c>
      <c r="B40" s="6" t="s">
        <v>126</v>
      </c>
      <c r="C40" s="6" t="s">
        <v>111</v>
      </c>
      <c r="D40" s="10">
        <v>102439827.31999999</v>
      </c>
      <c r="E40" s="10">
        <v>81146484</v>
      </c>
      <c r="F40" s="10" t="s">
        <v>53</v>
      </c>
      <c r="G40" s="10" t="s">
        <v>53</v>
      </c>
      <c r="H40" s="10" t="s">
        <v>53</v>
      </c>
      <c r="I40" s="10" t="s">
        <v>53</v>
      </c>
      <c r="J40" s="10" t="s">
        <v>53</v>
      </c>
      <c r="K40" s="10" t="s">
        <v>53</v>
      </c>
      <c r="L40" s="10">
        <v>21293343.32</v>
      </c>
      <c r="M40" s="10" t="s">
        <v>53</v>
      </c>
      <c r="N40" s="10" t="s">
        <v>53</v>
      </c>
      <c r="O40" s="10">
        <v>102439827.31999999</v>
      </c>
      <c r="P40" s="10">
        <v>102439827.31999999</v>
      </c>
    </row>
    <row r="41" spans="1:16" ht="50.1" customHeight="1">
      <c r="A41" s="7" t="s">
        <v>127</v>
      </c>
      <c r="B41" s="6" t="s">
        <v>128</v>
      </c>
      <c r="C41" s="6" t="s">
        <v>111</v>
      </c>
      <c r="D41" s="10">
        <v>0</v>
      </c>
      <c r="E41" s="10" t="s">
        <v>53</v>
      </c>
      <c r="F41" s="10" t="s">
        <v>53</v>
      </c>
      <c r="G41" s="10" t="s">
        <v>53</v>
      </c>
      <c r="H41" s="10" t="s">
        <v>53</v>
      </c>
      <c r="I41" s="10" t="s">
        <v>53</v>
      </c>
      <c r="J41" s="10" t="s">
        <v>53</v>
      </c>
      <c r="K41" s="10" t="s">
        <v>53</v>
      </c>
      <c r="L41" s="10" t="s">
        <v>53</v>
      </c>
      <c r="M41" s="10" t="s">
        <v>53</v>
      </c>
      <c r="N41" s="10" t="s">
        <v>53</v>
      </c>
      <c r="O41" s="10">
        <v>0</v>
      </c>
      <c r="P41" s="10">
        <v>0</v>
      </c>
    </row>
    <row r="42" spans="1:16" ht="24.95" customHeight="1">
      <c r="A42" s="7" t="s">
        <v>129</v>
      </c>
      <c r="B42" s="6" t="s">
        <v>130</v>
      </c>
      <c r="C42" s="6" t="s">
        <v>111</v>
      </c>
      <c r="D42" s="10">
        <v>0</v>
      </c>
      <c r="E42" s="10" t="s">
        <v>53</v>
      </c>
      <c r="F42" s="10" t="s">
        <v>53</v>
      </c>
      <c r="G42" s="10" t="s">
        <v>53</v>
      </c>
      <c r="H42" s="10" t="s">
        <v>53</v>
      </c>
      <c r="I42" s="10" t="s">
        <v>53</v>
      </c>
      <c r="J42" s="10" t="s">
        <v>53</v>
      </c>
      <c r="K42" s="10" t="s">
        <v>53</v>
      </c>
      <c r="L42" s="10" t="s">
        <v>53</v>
      </c>
      <c r="M42" s="10" t="s">
        <v>53</v>
      </c>
      <c r="N42" s="10" t="s">
        <v>53</v>
      </c>
      <c r="O42" s="10">
        <v>0</v>
      </c>
      <c r="P42" s="10">
        <v>0</v>
      </c>
    </row>
    <row r="43" spans="1:16" ht="24.95" customHeight="1">
      <c r="A43" s="7" t="s">
        <v>131</v>
      </c>
      <c r="B43" s="6" t="s">
        <v>132</v>
      </c>
      <c r="C43" s="6" t="s">
        <v>111</v>
      </c>
      <c r="D43" s="10">
        <v>46133001.009999998</v>
      </c>
      <c r="E43" s="10">
        <v>34875649.18</v>
      </c>
      <c r="F43" s="10" t="s">
        <v>53</v>
      </c>
      <c r="G43" s="10" t="s">
        <v>53</v>
      </c>
      <c r="H43" s="10" t="s">
        <v>53</v>
      </c>
      <c r="I43" s="10" t="s">
        <v>53</v>
      </c>
      <c r="J43" s="10" t="s">
        <v>53</v>
      </c>
      <c r="K43" s="10" t="s">
        <v>53</v>
      </c>
      <c r="L43" s="10">
        <v>11257351.83</v>
      </c>
      <c r="M43" s="10" t="s">
        <v>53</v>
      </c>
      <c r="N43" s="10" t="s">
        <v>53</v>
      </c>
      <c r="O43" s="10">
        <v>46133001.009999998</v>
      </c>
      <c r="P43" s="10">
        <v>46133001.009999998</v>
      </c>
    </row>
    <row r="44" spans="1:16" ht="24.95" customHeight="1">
      <c r="A44" s="7" t="s">
        <v>133</v>
      </c>
      <c r="B44" s="6" t="s">
        <v>134</v>
      </c>
      <c r="C44" s="6" t="s">
        <v>111</v>
      </c>
      <c r="D44" s="10">
        <v>13929879.82</v>
      </c>
      <c r="E44" s="10">
        <v>9075185.3000000007</v>
      </c>
      <c r="F44" s="10" t="s">
        <v>53</v>
      </c>
      <c r="G44" s="10" t="s">
        <v>53</v>
      </c>
      <c r="H44" s="10" t="s">
        <v>53</v>
      </c>
      <c r="I44" s="10" t="s">
        <v>53</v>
      </c>
      <c r="J44" s="10" t="s">
        <v>53</v>
      </c>
      <c r="K44" s="10" t="s">
        <v>53</v>
      </c>
      <c r="L44" s="10">
        <v>4854694.5199999996</v>
      </c>
      <c r="M44" s="10" t="s">
        <v>53</v>
      </c>
      <c r="N44" s="10" t="s">
        <v>53</v>
      </c>
      <c r="O44" s="10">
        <v>13929879.82</v>
      </c>
      <c r="P44" s="10">
        <v>13929879.82</v>
      </c>
    </row>
    <row r="45" spans="1:16" ht="24.95" customHeight="1">
      <c r="A45" s="7" t="s">
        <v>135</v>
      </c>
      <c r="B45" s="6" t="s">
        <v>136</v>
      </c>
      <c r="C45" s="6" t="s">
        <v>111</v>
      </c>
      <c r="D45" s="10">
        <v>12495120.93</v>
      </c>
      <c r="E45" s="10">
        <v>12495120.93</v>
      </c>
      <c r="F45" s="10" t="s">
        <v>53</v>
      </c>
      <c r="G45" s="10" t="s">
        <v>53</v>
      </c>
      <c r="H45" s="10" t="s">
        <v>53</v>
      </c>
      <c r="I45" s="10" t="s">
        <v>53</v>
      </c>
      <c r="J45" s="10" t="s">
        <v>53</v>
      </c>
      <c r="K45" s="10" t="s">
        <v>53</v>
      </c>
      <c r="L45" s="10" t="s">
        <v>53</v>
      </c>
      <c r="M45" s="10" t="s">
        <v>53</v>
      </c>
      <c r="N45" s="10" t="s">
        <v>53</v>
      </c>
      <c r="O45" s="10">
        <v>12495120.93</v>
      </c>
      <c r="P45" s="10">
        <v>12495120.93</v>
      </c>
    </row>
    <row r="46" spans="1:16" ht="24.95" customHeight="1">
      <c r="A46" s="7" t="s">
        <v>137</v>
      </c>
      <c r="B46" s="6" t="s">
        <v>138</v>
      </c>
      <c r="C46" s="6" t="s">
        <v>111</v>
      </c>
      <c r="D46" s="10">
        <v>0</v>
      </c>
      <c r="E46" s="10" t="s">
        <v>53</v>
      </c>
      <c r="F46" s="10" t="s">
        <v>53</v>
      </c>
      <c r="G46" s="10" t="s">
        <v>53</v>
      </c>
      <c r="H46" s="10" t="s">
        <v>53</v>
      </c>
      <c r="I46" s="10" t="s">
        <v>53</v>
      </c>
      <c r="J46" s="10" t="s">
        <v>53</v>
      </c>
      <c r="K46" s="10" t="s">
        <v>53</v>
      </c>
      <c r="L46" s="10" t="s">
        <v>53</v>
      </c>
      <c r="M46" s="10" t="s">
        <v>53</v>
      </c>
      <c r="N46" s="10" t="s">
        <v>53</v>
      </c>
      <c r="O46" s="10">
        <v>0</v>
      </c>
      <c r="P46" s="10">
        <v>0</v>
      </c>
    </row>
    <row r="47" spans="1:16" ht="24.95" customHeight="1">
      <c r="A47" s="7" t="s">
        <v>139</v>
      </c>
      <c r="B47" s="6" t="s">
        <v>140</v>
      </c>
      <c r="C47" s="6" t="s">
        <v>111</v>
      </c>
      <c r="D47" s="10">
        <v>12495120.93</v>
      </c>
      <c r="E47" s="10">
        <v>12495120.93</v>
      </c>
      <c r="F47" s="10" t="s">
        <v>53</v>
      </c>
      <c r="G47" s="10" t="s">
        <v>53</v>
      </c>
      <c r="H47" s="10" t="s">
        <v>53</v>
      </c>
      <c r="I47" s="10" t="s">
        <v>53</v>
      </c>
      <c r="J47" s="10" t="s">
        <v>53</v>
      </c>
      <c r="K47" s="10" t="s">
        <v>53</v>
      </c>
      <c r="L47" s="10" t="s">
        <v>53</v>
      </c>
      <c r="M47" s="10" t="s">
        <v>53</v>
      </c>
      <c r="N47" s="10" t="s">
        <v>53</v>
      </c>
      <c r="O47" s="10">
        <v>12495120.93</v>
      </c>
      <c r="P47" s="10">
        <v>12495120.93</v>
      </c>
    </row>
    <row r="48" spans="1:16" ht="24.95" customHeight="1">
      <c r="A48" s="7" t="s">
        <v>141</v>
      </c>
      <c r="B48" s="6" t="s">
        <v>142</v>
      </c>
      <c r="C48" s="6" t="s">
        <v>111</v>
      </c>
      <c r="D48" s="10">
        <v>10951880.26</v>
      </c>
      <c r="E48" s="10">
        <v>6716976.71</v>
      </c>
      <c r="F48" s="10" t="s">
        <v>53</v>
      </c>
      <c r="G48" s="10" t="s">
        <v>53</v>
      </c>
      <c r="H48" s="10" t="s">
        <v>53</v>
      </c>
      <c r="I48" s="10" t="s">
        <v>53</v>
      </c>
      <c r="J48" s="10" t="s">
        <v>53</v>
      </c>
      <c r="K48" s="10" t="s">
        <v>53</v>
      </c>
      <c r="L48" s="10">
        <v>4234903.55</v>
      </c>
      <c r="M48" s="10" t="s">
        <v>53</v>
      </c>
      <c r="N48" s="10" t="s">
        <v>53</v>
      </c>
      <c r="O48" s="10">
        <v>10951880.26</v>
      </c>
      <c r="P48" s="10">
        <v>10951880.26</v>
      </c>
    </row>
    <row r="49" spans="1:16" ht="24.95" customHeight="1">
      <c r="A49" s="7" t="s">
        <v>143</v>
      </c>
      <c r="B49" s="6" t="s">
        <v>144</v>
      </c>
      <c r="C49" s="6" t="s">
        <v>111</v>
      </c>
      <c r="D49" s="10">
        <v>7117864.1600000001</v>
      </c>
      <c r="E49" s="10">
        <v>4950110.4000000004</v>
      </c>
      <c r="F49" s="10" t="s">
        <v>53</v>
      </c>
      <c r="G49" s="10" t="s">
        <v>53</v>
      </c>
      <c r="H49" s="10" t="s">
        <v>53</v>
      </c>
      <c r="I49" s="10" t="s">
        <v>53</v>
      </c>
      <c r="J49" s="10" t="s">
        <v>53</v>
      </c>
      <c r="K49" s="10" t="s">
        <v>53</v>
      </c>
      <c r="L49" s="10">
        <v>2167753.7599999998</v>
      </c>
      <c r="M49" s="10" t="s">
        <v>53</v>
      </c>
      <c r="N49" s="10" t="s">
        <v>53</v>
      </c>
      <c r="O49" s="10">
        <v>7117864.1600000001</v>
      </c>
      <c r="P49" s="10">
        <v>7117864.1600000001</v>
      </c>
    </row>
    <row r="50" spans="1:16" ht="24.95" customHeight="1">
      <c r="A50" s="7" t="s">
        <v>145</v>
      </c>
      <c r="B50" s="6" t="s">
        <v>146</v>
      </c>
      <c r="C50" s="6" t="s">
        <v>111</v>
      </c>
      <c r="D50" s="10">
        <v>1638255.84</v>
      </c>
      <c r="E50" s="10">
        <v>1638255.84</v>
      </c>
      <c r="F50" s="10" t="s">
        <v>53</v>
      </c>
      <c r="G50" s="10" t="s">
        <v>53</v>
      </c>
      <c r="H50" s="10" t="s">
        <v>53</v>
      </c>
      <c r="I50" s="10" t="s">
        <v>53</v>
      </c>
      <c r="J50" s="10" t="s">
        <v>53</v>
      </c>
      <c r="K50" s="10" t="s">
        <v>53</v>
      </c>
      <c r="L50" s="10" t="s">
        <v>53</v>
      </c>
      <c r="M50" s="10" t="s">
        <v>53</v>
      </c>
      <c r="N50" s="10" t="s">
        <v>53</v>
      </c>
      <c r="O50" s="10">
        <v>1638255.84</v>
      </c>
      <c r="P50" s="10">
        <v>1638255.84</v>
      </c>
    </row>
    <row r="51" spans="1:16" ht="24.95" customHeight="1">
      <c r="A51" s="7" t="s">
        <v>147</v>
      </c>
      <c r="B51" s="6" t="s">
        <v>148</v>
      </c>
      <c r="C51" s="6" t="s">
        <v>111</v>
      </c>
      <c r="D51" s="10">
        <v>0</v>
      </c>
      <c r="E51" s="10" t="s">
        <v>53</v>
      </c>
      <c r="F51" s="10" t="s">
        <v>53</v>
      </c>
      <c r="G51" s="10" t="s">
        <v>53</v>
      </c>
      <c r="H51" s="10" t="s">
        <v>53</v>
      </c>
      <c r="I51" s="10" t="s">
        <v>53</v>
      </c>
      <c r="J51" s="10" t="s">
        <v>53</v>
      </c>
      <c r="K51" s="10" t="s">
        <v>53</v>
      </c>
      <c r="L51" s="10" t="s">
        <v>53</v>
      </c>
      <c r="M51" s="10" t="s">
        <v>53</v>
      </c>
      <c r="N51" s="10" t="s">
        <v>53</v>
      </c>
      <c r="O51" s="10">
        <v>0</v>
      </c>
      <c r="P51" s="10">
        <v>0</v>
      </c>
    </row>
    <row r="52" spans="1:16" ht="50.1" customHeight="1">
      <c r="A52" s="7" t="s">
        <v>150</v>
      </c>
      <c r="B52" s="6" t="s">
        <v>151</v>
      </c>
      <c r="C52" s="6" t="s">
        <v>152</v>
      </c>
      <c r="D52" s="10">
        <v>154000</v>
      </c>
      <c r="E52" s="10">
        <v>85000</v>
      </c>
      <c r="F52" s="10" t="s">
        <v>53</v>
      </c>
      <c r="G52" s="10" t="s">
        <v>53</v>
      </c>
      <c r="H52" s="10" t="s">
        <v>53</v>
      </c>
      <c r="I52" s="10" t="s">
        <v>53</v>
      </c>
      <c r="J52" s="10" t="s">
        <v>53</v>
      </c>
      <c r="K52" s="10" t="s">
        <v>53</v>
      </c>
      <c r="L52" s="10">
        <v>69000</v>
      </c>
      <c r="M52" s="10" t="s">
        <v>53</v>
      </c>
      <c r="N52" s="10" t="s">
        <v>53</v>
      </c>
      <c r="O52" s="10">
        <v>154000</v>
      </c>
      <c r="P52" s="10">
        <v>154000</v>
      </c>
    </row>
    <row r="53" spans="1:16" ht="63" customHeight="1">
      <c r="A53" s="7" t="s">
        <v>153</v>
      </c>
      <c r="B53" s="6" t="s">
        <v>154</v>
      </c>
      <c r="C53" s="6" t="s">
        <v>152</v>
      </c>
      <c r="D53" s="10">
        <v>134000</v>
      </c>
      <c r="E53" s="10">
        <v>85000</v>
      </c>
      <c r="F53" s="10" t="s">
        <v>53</v>
      </c>
      <c r="G53" s="10" t="s">
        <v>53</v>
      </c>
      <c r="H53" s="10" t="s">
        <v>53</v>
      </c>
      <c r="I53" s="10" t="s">
        <v>53</v>
      </c>
      <c r="J53" s="10" t="s">
        <v>53</v>
      </c>
      <c r="K53" s="10" t="s">
        <v>53</v>
      </c>
      <c r="L53" s="10">
        <v>49000</v>
      </c>
      <c r="M53" s="10" t="s">
        <v>53</v>
      </c>
      <c r="N53" s="10" t="s">
        <v>53</v>
      </c>
      <c r="O53" s="10">
        <v>134000</v>
      </c>
      <c r="P53" s="10">
        <v>134000</v>
      </c>
    </row>
    <row r="54" spans="1:16" ht="24.95" customHeight="1">
      <c r="A54" s="7" t="s">
        <v>156</v>
      </c>
      <c r="B54" s="6" t="s">
        <v>157</v>
      </c>
      <c r="C54" s="6" t="s">
        <v>152</v>
      </c>
      <c r="D54" s="10">
        <v>20000</v>
      </c>
      <c r="E54" s="10" t="s">
        <v>53</v>
      </c>
      <c r="F54" s="10" t="s">
        <v>53</v>
      </c>
      <c r="G54" s="10" t="s">
        <v>53</v>
      </c>
      <c r="H54" s="10" t="s">
        <v>53</v>
      </c>
      <c r="I54" s="10" t="s">
        <v>53</v>
      </c>
      <c r="J54" s="10" t="s">
        <v>53</v>
      </c>
      <c r="K54" s="10" t="s">
        <v>53</v>
      </c>
      <c r="L54" s="10">
        <v>20000</v>
      </c>
      <c r="M54" s="10" t="s">
        <v>53</v>
      </c>
      <c r="N54" s="10" t="s">
        <v>53</v>
      </c>
      <c r="O54" s="10">
        <v>20000</v>
      </c>
      <c r="P54" s="10">
        <v>20000</v>
      </c>
    </row>
    <row r="55" spans="1:16" ht="75" customHeight="1">
      <c r="A55" s="7" t="s">
        <v>159</v>
      </c>
      <c r="B55" s="6" t="s">
        <v>160</v>
      </c>
      <c r="C55" s="6" t="s">
        <v>152</v>
      </c>
      <c r="D55" s="10">
        <v>0</v>
      </c>
      <c r="E55" s="10" t="s">
        <v>53</v>
      </c>
      <c r="F55" s="10" t="s">
        <v>53</v>
      </c>
      <c r="G55" s="10" t="s">
        <v>53</v>
      </c>
      <c r="H55" s="10" t="s">
        <v>53</v>
      </c>
      <c r="I55" s="10" t="s">
        <v>53</v>
      </c>
      <c r="J55" s="10" t="s">
        <v>53</v>
      </c>
      <c r="K55" s="10" t="s">
        <v>53</v>
      </c>
      <c r="L55" s="10" t="s">
        <v>53</v>
      </c>
      <c r="M55" s="10" t="s">
        <v>53</v>
      </c>
      <c r="N55" s="10" t="s">
        <v>53</v>
      </c>
      <c r="O55" s="10">
        <v>0</v>
      </c>
      <c r="P55" s="10">
        <v>0</v>
      </c>
    </row>
    <row r="56" spans="1:16" ht="50.1" customHeight="1">
      <c r="A56" s="7" t="s">
        <v>162</v>
      </c>
      <c r="B56" s="6" t="s">
        <v>163</v>
      </c>
      <c r="C56" s="6" t="s">
        <v>152</v>
      </c>
      <c r="D56" s="10">
        <v>0</v>
      </c>
      <c r="E56" s="10" t="s">
        <v>53</v>
      </c>
      <c r="F56" s="10" t="s">
        <v>53</v>
      </c>
      <c r="G56" s="10" t="s">
        <v>53</v>
      </c>
      <c r="H56" s="10" t="s">
        <v>53</v>
      </c>
      <c r="I56" s="10" t="s">
        <v>53</v>
      </c>
      <c r="J56" s="10" t="s">
        <v>53</v>
      </c>
      <c r="K56" s="10" t="s">
        <v>53</v>
      </c>
      <c r="L56" s="10" t="s">
        <v>53</v>
      </c>
      <c r="M56" s="10" t="s">
        <v>53</v>
      </c>
      <c r="N56" s="10" t="s">
        <v>53</v>
      </c>
      <c r="O56" s="10">
        <v>0</v>
      </c>
      <c r="P56" s="10">
        <v>0</v>
      </c>
    </row>
    <row r="57" spans="1:16" ht="24.95" customHeight="1">
      <c r="A57" s="7" t="s">
        <v>164</v>
      </c>
      <c r="B57" s="6" t="s">
        <v>165</v>
      </c>
      <c r="C57" s="6" t="s">
        <v>152</v>
      </c>
      <c r="D57" s="10">
        <v>0</v>
      </c>
      <c r="E57" s="10" t="s">
        <v>53</v>
      </c>
      <c r="F57" s="10" t="s">
        <v>53</v>
      </c>
      <c r="G57" s="10" t="s">
        <v>53</v>
      </c>
      <c r="H57" s="10" t="s">
        <v>53</v>
      </c>
      <c r="I57" s="10" t="s">
        <v>53</v>
      </c>
      <c r="J57" s="10" t="s">
        <v>53</v>
      </c>
      <c r="K57" s="10" t="s">
        <v>53</v>
      </c>
      <c r="L57" s="10" t="s">
        <v>53</v>
      </c>
      <c r="M57" s="10" t="s">
        <v>53</v>
      </c>
      <c r="N57" s="10" t="s">
        <v>53</v>
      </c>
      <c r="O57" s="10">
        <v>0</v>
      </c>
      <c r="P57" s="10">
        <v>0</v>
      </c>
    </row>
    <row r="58" spans="1:16" ht="50.1" customHeight="1">
      <c r="A58" s="7" t="s">
        <v>167</v>
      </c>
      <c r="B58" s="6" t="s">
        <v>168</v>
      </c>
      <c r="C58" s="6" t="s">
        <v>169</v>
      </c>
      <c r="D58" s="10">
        <v>15000</v>
      </c>
      <c r="E58" s="10">
        <v>15000</v>
      </c>
      <c r="F58" s="10" t="s">
        <v>53</v>
      </c>
      <c r="G58" s="10" t="s">
        <v>53</v>
      </c>
      <c r="H58" s="10" t="s">
        <v>53</v>
      </c>
      <c r="I58" s="10" t="s">
        <v>53</v>
      </c>
      <c r="J58" s="10" t="s">
        <v>53</v>
      </c>
      <c r="K58" s="10" t="s">
        <v>53</v>
      </c>
      <c r="L58" s="10" t="s">
        <v>53</v>
      </c>
      <c r="M58" s="10" t="s">
        <v>53</v>
      </c>
      <c r="N58" s="10" t="s">
        <v>53</v>
      </c>
      <c r="O58" s="10">
        <v>15000</v>
      </c>
      <c r="P58" s="10">
        <v>15000</v>
      </c>
    </row>
    <row r="59" spans="1:16" ht="63" customHeight="1">
      <c r="A59" s="7" t="s">
        <v>153</v>
      </c>
      <c r="B59" s="6" t="s">
        <v>170</v>
      </c>
      <c r="C59" s="6" t="s">
        <v>169</v>
      </c>
      <c r="D59" s="10">
        <v>0</v>
      </c>
      <c r="E59" s="10" t="s">
        <v>53</v>
      </c>
      <c r="F59" s="10" t="s">
        <v>53</v>
      </c>
      <c r="G59" s="10" t="s">
        <v>53</v>
      </c>
      <c r="H59" s="10" t="s">
        <v>53</v>
      </c>
      <c r="I59" s="10" t="s">
        <v>53</v>
      </c>
      <c r="J59" s="10" t="s">
        <v>53</v>
      </c>
      <c r="K59" s="10" t="s">
        <v>53</v>
      </c>
      <c r="L59" s="10" t="s">
        <v>53</v>
      </c>
      <c r="M59" s="10" t="s">
        <v>53</v>
      </c>
      <c r="N59" s="10" t="s">
        <v>53</v>
      </c>
      <c r="O59" s="10">
        <v>0</v>
      </c>
      <c r="P59" s="10">
        <v>0</v>
      </c>
    </row>
    <row r="60" spans="1:16" ht="24.95" customHeight="1">
      <c r="A60" s="7" t="s">
        <v>156</v>
      </c>
      <c r="B60" s="6" t="s">
        <v>171</v>
      </c>
      <c r="C60" s="6" t="s">
        <v>169</v>
      </c>
      <c r="D60" s="10">
        <v>15000</v>
      </c>
      <c r="E60" s="10">
        <v>15000</v>
      </c>
      <c r="F60" s="10" t="s">
        <v>53</v>
      </c>
      <c r="G60" s="10" t="s">
        <v>53</v>
      </c>
      <c r="H60" s="10" t="s">
        <v>53</v>
      </c>
      <c r="I60" s="10" t="s">
        <v>53</v>
      </c>
      <c r="J60" s="10" t="s">
        <v>53</v>
      </c>
      <c r="K60" s="10" t="s">
        <v>53</v>
      </c>
      <c r="L60" s="10" t="s">
        <v>53</v>
      </c>
      <c r="M60" s="10" t="s">
        <v>53</v>
      </c>
      <c r="N60" s="10" t="s">
        <v>53</v>
      </c>
      <c r="O60" s="10">
        <v>15000</v>
      </c>
      <c r="P60" s="10">
        <v>15000</v>
      </c>
    </row>
    <row r="61" spans="1:16" ht="75" customHeight="1">
      <c r="A61" s="7" t="s">
        <v>159</v>
      </c>
      <c r="B61" s="6" t="s">
        <v>172</v>
      </c>
      <c r="C61" s="6" t="s">
        <v>169</v>
      </c>
      <c r="D61" s="10">
        <v>0</v>
      </c>
      <c r="E61" s="10" t="s">
        <v>53</v>
      </c>
      <c r="F61" s="10" t="s">
        <v>53</v>
      </c>
      <c r="G61" s="10" t="s">
        <v>53</v>
      </c>
      <c r="H61" s="10" t="s">
        <v>53</v>
      </c>
      <c r="I61" s="10" t="s">
        <v>53</v>
      </c>
      <c r="J61" s="10" t="s">
        <v>53</v>
      </c>
      <c r="K61" s="10" t="s">
        <v>53</v>
      </c>
      <c r="L61" s="10" t="s">
        <v>53</v>
      </c>
      <c r="M61" s="10" t="s">
        <v>53</v>
      </c>
      <c r="N61" s="10" t="s">
        <v>53</v>
      </c>
      <c r="O61" s="10">
        <v>0</v>
      </c>
      <c r="P61" s="10">
        <v>0</v>
      </c>
    </row>
    <row r="62" spans="1:16" ht="50.1" customHeight="1">
      <c r="A62" s="7" t="s">
        <v>162</v>
      </c>
      <c r="B62" s="6" t="s">
        <v>173</v>
      </c>
      <c r="C62" s="6" t="s">
        <v>169</v>
      </c>
      <c r="D62" s="10">
        <v>0</v>
      </c>
      <c r="E62" s="10" t="s">
        <v>53</v>
      </c>
      <c r="F62" s="10" t="s">
        <v>53</v>
      </c>
      <c r="G62" s="10" t="s">
        <v>53</v>
      </c>
      <c r="H62" s="10" t="s">
        <v>53</v>
      </c>
      <c r="I62" s="10" t="s">
        <v>53</v>
      </c>
      <c r="J62" s="10" t="s">
        <v>53</v>
      </c>
      <c r="K62" s="10" t="s">
        <v>53</v>
      </c>
      <c r="L62" s="10" t="s">
        <v>53</v>
      </c>
      <c r="M62" s="10" t="s">
        <v>53</v>
      </c>
      <c r="N62" s="10" t="s">
        <v>53</v>
      </c>
      <c r="O62" s="10">
        <v>0</v>
      </c>
      <c r="P62" s="10">
        <v>0</v>
      </c>
    </row>
    <row r="63" spans="1:16" ht="75" customHeight="1">
      <c r="A63" s="7" t="s">
        <v>174</v>
      </c>
      <c r="B63" s="6" t="s">
        <v>175</v>
      </c>
      <c r="C63" s="6" t="s">
        <v>176</v>
      </c>
      <c r="D63" s="10">
        <v>44868994.159999996</v>
      </c>
      <c r="E63" s="10">
        <v>35038684.219999999</v>
      </c>
      <c r="F63" s="10" t="s">
        <v>53</v>
      </c>
      <c r="G63" s="10" t="s">
        <v>53</v>
      </c>
      <c r="H63" s="10" t="s">
        <v>53</v>
      </c>
      <c r="I63" s="10" t="s">
        <v>53</v>
      </c>
      <c r="J63" s="10" t="s">
        <v>53</v>
      </c>
      <c r="K63" s="10" t="s">
        <v>53</v>
      </c>
      <c r="L63" s="10">
        <v>9830309.9399999995</v>
      </c>
      <c r="M63" s="10" t="s">
        <v>53</v>
      </c>
      <c r="N63" s="10" t="s">
        <v>53</v>
      </c>
      <c r="O63" s="10">
        <v>44868994.159999996</v>
      </c>
      <c r="P63" s="10">
        <v>44868994.159999996</v>
      </c>
    </row>
    <row r="64" spans="1:16" ht="38.1" customHeight="1">
      <c r="A64" s="7" t="s">
        <v>177</v>
      </c>
      <c r="B64" s="6" t="s">
        <v>178</v>
      </c>
      <c r="C64" s="6" t="s">
        <v>176</v>
      </c>
      <c r="D64" s="10">
        <v>44868994.159999996</v>
      </c>
      <c r="E64" s="10">
        <v>35038684.219999999</v>
      </c>
      <c r="F64" s="10" t="s">
        <v>53</v>
      </c>
      <c r="G64" s="10" t="s">
        <v>53</v>
      </c>
      <c r="H64" s="10" t="s">
        <v>53</v>
      </c>
      <c r="I64" s="10" t="s">
        <v>53</v>
      </c>
      <c r="J64" s="10" t="s">
        <v>53</v>
      </c>
      <c r="K64" s="10" t="s">
        <v>53</v>
      </c>
      <c r="L64" s="10">
        <v>9830309.9399999995</v>
      </c>
      <c r="M64" s="10" t="s">
        <v>53</v>
      </c>
      <c r="N64" s="10" t="s">
        <v>53</v>
      </c>
      <c r="O64" s="10">
        <v>44868994.159999996</v>
      </c>
      <c r="P64" s="10">
        <v>44868994.159999996</v>
      </c>
    </row>
    <row r="65" spans="1:16" ht="24.95" customHeight="1">
      <c r="A65" s="7" t="s">
        <v>180</v>
      </c>
      <c r="B65" s="6" t="s">
        <v>181</v>
      </c>
      <c r="C65" s="6" t="s">
        <v>176</v>
      </c>
      <c r="D65" s="10">
        <v>0</v>
      </c>
      <c r="E65" s="10" t="s">
        <v>53</v>
      </c>
      <c r="F65" s="10" t="s">
        <v>53</v>
      </c>
      <c r="G65" s="10" t="s">
        <v>53</v>
      </c>
      <c r="H65" s="10" t="s">
        <v>53</v>
      </c>
      <c r="I65" s="10" t="s">
        <v>53</v>
      </c>
      <c r="J65" s="10" t="s">
        <v>53</v>
      </c>
      <c r="K65" s="10" t="s">
        <v>53</v>
      </c>
      <c r="L65" s="10" t="s">
        <v>53</v>
      </c>
      <c r="M65" s="10" t="s">
        <v>53</v>
      </c>
      <c r="N65" s="10" t="s">
        <v>53</v>
      </c>
      <c r="O65" s="10">
        <v>0</v>
      </c>
      <c r="P65" s="10">
        <v>0</v>
      </c>
    </row>
    <row r="66" spans="1:16" ht="24.95" customHeight="1">
      <c r="A66" s="7" t="s">
        <v>182</v>
      </c>
      <c r="B66" s="6" t="s">
        <v>183</v>
      </c>
      <c r="C66" s="6" t="s">
        <v>184</v>
      </c>
      <c r="D66" s="10">
        <v>1374000</v>
      </c>
      <c r="E66" s="10" t="s">
        <v>53</v>
      </c>
      <c r="F66" s="10" t="s">
        <v>53</v>
      </c>
      <c r="G66" s="10" t="s">
        <v>53</v>
      </c>
      <c r="H66" s="10" t="s">
        <v>53</v>
      </c>
      <c r="I66" s="10" t="s">
        <v>53</v>
      </c>
      <c r="J66" s="10" t="s">
        <v>53</v>
      </c>
      <c r="K66" s="10" t="s">
        <v>53</v>
      </c>
      <c r="L66" s="10">
        <v>1374000</v>
      </c>
      <c r="M66" s="10" t="s">
        <v>53</v>
      </c>
      <c r="N66" s="10" t="s">
        <v>53</v>
      </c>
      <c r="O66" s="10">
        <v>1374000</v>
      </c>
      <c r="P66" s="10">
        <v>1374000</v>
      </c>
    </row>
    <row r="67" spans="1:16" ht="63" customHeight="1">
      <c r="A67" s="7" t="s">
        <v>185</v>
      </c>
      <c r="B67" s="6" t="s">
        <v>186</v>
      </c>
      <c r="C67" s="6" t="s">
        <v>187</v>
      </c>
      <c r="D67" s="10">
        <v>0</v>
      </c>
      <c r="E67" s="10" t="s">
        <v>53</v>
      </c>
      <c r="F67" s="10" t="s">
        <v>53</v>
      </c>
      <c r="G67" s="10" t="s">
        <v>53</v>
      </c>
      <c r="H67" s="10" t="s">
        <v>53</v>
      </c>
      <c r="I67" s="10" t="s">
        <v>53</v>
      </c>
      <c r="J67" s="10" t="s">
        <v>53</v>
      </c>
      <c r="K67" s="10" t="s">
        <v>53</v>
      </c>
      <c r="L67" s="10" t="s">
        <v>53</v>
      </c>
      <c r="M67" s="10" t="s">
        <v>53</v>
      </c>
      <c r="N67" s="10" t="s">
        <v>53</v>
      </c>
      <c r="O67" s="10">
        <v>0</v>
      </c>
      <c r="P67" s="10">
        <v>0</v>
      </c>
    </row>
    <row r="68" spans="1:16" ht="63" customHeight="1">
      <c r="A68" s="7" t="s">
        <v>189</v>
      </c>
      <c r="B68" s="6" t="s">
        <v>190</v>
      </c>
      <c r="C68" s="6" t="s">
        <v>191</v>
      </c>
      <c r="D68" s="10">
        <v>0</v>
      </c>
      <c r="E68" s="10" t="s">
        <v>53</v>
      </c>
      <c r="F68" s="10" t="s">
        <v>53</v>
      </c>
      <c r="G68" s="10" t="s">
        <v>53</v>
      </c>
      <c r="H68" s="10" t="s">
        <v>53</v>
      </c>
      <c r="I68" s="10" t="s">
        <v>53</v>
      </c>
      <c r="J68" s="10" t="s">
        <v>53</v>
      </c>
      <c r="K68" s="10" t="s">
        <v>53</v>
      </c>
      <c r="L68" s="10" t="s">
        <v>53</v>
      </c>
      <c r="M68" s="10" t="s">
        <v>53</v>
      </c>
      <c r="N68" s="10" t="s">
        <v>53</v>
      </c>
      <c r="O68" s="10">
        <v>0</v>
      </c>
      <c r="P68" s="10">
        <v>0</v>
      </c>
    </row>
    <row r="69" spans="1:16" ht="50.1" customHeight="1">
      <c r="A69" s="7" t="s">
        <v>192</v>
      </c>
      <c r="B69" s="6" t="s">
        <v>193</v>
      </c>
      <c r="C69" s="6" t="s">
        <v>194</v>
      </c>
      <c r="D69" s="10">
        <v>1374000</v>
      </c>
      <c r="E69" s="10" t="s">
        <v>53</v>
      </c>
      <c r="F69" s="10" t="s">
        <v>53</v>
      </c>
      <c r="G69" s="10" t="s">
        <v>53</v>
      </c>
      <c r="H69" s="10" t="s">
        <v>53</v>
      </c>
      <c r="I69" s="10" t="s">
        <v>53</v>
      </c>
      <c r="J69" s="10" t="s">
        <v>53</v>
      </c>
      <c r="K69" s="10" t="s">
        <v>53</v>
      </c>
      <c r="L69" s="10">
        <v>1374000</v>
      </c>
      <c r="M69" s="10" t="s">
        <v>53</v>
      </c>
      <c r="N69" s="10" t="s">
        <v>53</v>
      </c>
      <c r="O69" s="10">
        <v>1374000</v>
      </c>
      <c r="P69" s="10">
        <v>1374000</v>
      </c>
    </row>
    <row r="70" spans="1:16" ht="24.95" customHeight="1">
      <c r="A70" s="7" t="s">
        <v>195</v>
      </c>
      <c r="B70" s="6" t="s">
        <v>196</v>
      </c>
      <c r="C70" s="6" t="s">
        <v>194</v>
      </c>
      <c r="D70" s="10">
        <v>0</v>
      </c>
      <c r="E70" s="10" t="s">
        <v>53</v>
      </c>
      <c r="F70" s="10" t="s">
        <v>53</v>
      </c>
      <c r="G70" s="10" t="s">
        <v>53</v>
      </c>
      <c r="H70" s="10" t="s">
        <v>53</v>
      </c>
      <c r="I70" s="10" t="s">
        <v>53</v>
      </c>
      <c r="J70" s="10" t="s">
        <v>53</v>
      </c>
      <c r="K70" s="10" t="s">
        <v>53</v>
      </c>
      <c r="L70" s="10" t="s">
        <v>53</v>
      </c>
      <c r="M70" s="10" t="s">
        <v>53</v>
      </c>
      <c r="N70" s="10" t="s">
        <v>53</v>
      </c>
      <c r="O70" s="10">
        <v>0</v>
      </c>
      <c r="P70" s="10">
        <v>0</v>
      </c>
    </row>
    <row r="71" spans="1:16" ht="63" customHeight="1">
      <c r="A71" s="7" t="s">
        <v>198</v>
      </c>
      <c r="B71" s="6" t="s">
        <v>199</v>
      </c>
      <c r="C71" s="6" t="s">
        <v>194</v>
      </c>
      <c r="D71" s="10">
        <v>1374000</v>
      </c>
      <c r="E71" s="10" t="s">
        <v>53</v>
      </c>
      <c r="F71" s="10" t="s">
        <v>53</v>
      </c>
      <c r="G71" s="10" t="s">
        <v>53</v>
      </c>
      <c r="H71" s="10" t="s">
        <v>53</v>
      </c>
      <c r="I71" s="10" t="s">
        <v>53</v>
      </c>
      <c r="J71" s="10" t="s">
        <v>53</v>
      </c>
      <c r="K71" s="10" t="s">
        <v>53</v>
      </c>
      <c r="L71" s="10">
        <v>1374000</v>
      </c>
      <c r="M71" s="10" t="s">
        <v>53</v>
      </c>
      <c r="N71" s="10" t="s">
        <v>53</v>
      </c>
      <c r="O71" s="10">
        <v>1374000</v>
      </c>
      <c r="P71" s="10">
        <v>1374000</v>
      </c>
    </row>
    <row r="72" spans="1:16" ht="99.95" customHeight="1">
      <c r="A72" s="7" t="s">
        <v>201</v>
      </c>
      <c r="B72" s="6" t="s">
        <v>202</v>
      </c>
      <c r="C72" s="6" t="s">
        <v>203</v>
      </c>
      <c r="D72" s="10">
        <v>0</v>
      </c>
      <c r="E72" s="10" t="s">
        <v>53</v>
      </c>
      <c r="F72" s="10" t="s">
        <v>53</v>
      </c>
      <c r="G72" s="10" t="s">
        <v>53</v>
      </c>
      <c r="H72" s="10" t="s">
        <v>53</v>
      </c>
      <c r="I72" s="10" t="s">
        <v>53</v>
      </c>
      <c r="J72" s="10" t="s">
        <v>53</v>
      </c>
      <c r="K72" s="10" t="s">
        <v>53</v>
      </c>
      <c r="L72" s="10" t="s">
        <v>53</v>
      </c>
      <c r="M72" s="10" t="s">
        <v>53</v>
      </c>
      <c r="N72" s="10" t="s">
        <v>53</v>
      </c>
      <c r="O72" s="10">
        <v>0</v>
      </c>
      <c r="P72" s="10">
        <v>0</v>
      </c>
    </row>
    <row r="73" spans="1:16" ht="24.95" customHeight="1">
      <c r="A73" s="7" t="s">
        <v>204</v>
      </c>
      <c r="B73" s="6" t="s">
        <v>205</v>
      </c>
      <c r="C73" s="6" t="s">
        <v>206</v>
      </c>
      <c r="D73" s="10">
        <v>0</v>
      </c>
      <c r="E73" s="10" t="s">
        <v>53</v>
      </c>
      <c r="F73" s="10" t="s">
        <v>53</v>
      </c>
      <c r="G73" s="10" t="s">
        <v>53</v>
      </c>
      <c r="H73" s="10" t="s">
        <v>53</v>
      </c>
      <c r="I73" s="10" t="s">
        <v>53</v>
      </c>
      <c r="J73" s="10" t="s">
        <v>53</v>
      </c>
      <c r="K73" s="10" t="s">
        <v>53</v>
      </c>
      <c r="L73" s="10" t="s">
        <v>53</v>
      </c>
      <c r="M73" s="10" t="s">
        <v>53</v>
      </c>
      <c r="N73" s="10" t="s">
        <v>53</v>
      </c>
      <c r="O73" s="10">
        <v>0</v>
      </c>
      <c r="P73" s="10">
        <v>0</v>
      </c>
    </row>
    <row r="74" spans="1:16" ht="24.95" customHeight="1">
      <c r="A74" s="7" t="s">
        <v>207</v>
      </c>
      <c r="B74" s="6" t="s">
        <v>208</v>
      </c>
      <c r="C74" s="6" t="s">
        <v>209</v>
      </c>
      <c r="D74" s="10">
        <v>3682449</v>
      </c>
      <c r="E74" s="10">
        <v>3581449</v>
      </c>
      <c r="F74" s="10" t="s">
        <v>53</v>
      </c>
      <c r="G74" s="10" t="s">
        <v>53</v>
      </c>
      <c r="H74" s="10" t="s">
        <v>53</v>
      </c>
      <c r="I74" s="10" t="s">
        <v>53</v>
      </c>
      <c r="J74" s="10" t="s">
        <v>53</v>
      </c>
      <c r="K74" s="10" t="s">
        <v>53</v>
      </c>
      <c r="L74" s="10">
        <v>101000</v>
      </c>
      <c r="M74" s="10" t="s">
        <v>53</v>
      </c>
      <c r="N74" s="10" t="s">
        <v>53</v>
      </c>
      <c r="O74" s="10">
        <v>3682449</v>
      </c>
      <c r="P74" s="10">
        <v>3682449</v>
      </c>
    </row>
    <row r="75" spans="1:16" ht="38.1" customHeight="1">
      <c r="A75" s="7" t="s">
        <v>210</v>
      </c>
      <c r="B75" s="6" t="s">
        <v>211</v>
      </c>
      <c r="C75" s="6" t="s">
        <v>212</v>
      </c>
      <c r="D75" s="10">
        <v>3561293</v>
      </c>
      <c r="E75" s="10">
        <v>3551293</v>
      </c>
      <c r="F75" s="10" t="s">
        <v>53</v>
      </c>
      <c r="G75" s="10" t="s">
        <v>53</v>
      </c>
      <c r="H75" s="10" t="s">
        <v>53</v>
      </c>
      <c r="I75" s="10" t="s">
        <v>53</v>
      </c>
      <c r="J75" s="10" t="s">
        <v>53</v>
      </c>
      <c r="K75" s="10" t="s">
        <v>53</v>
      </c>
      <c r="L75" s="10">
        <v>10000</v>
      </c>
      <c r="M75" s="10" t="s">
        <v>53</v>
      </c>
      <c r="N75" s="10" t="s">
        <v>53</v>
      </c>
      <c r="O75" s="10">
        <v>3561293</v>
      </c>
      <c r="P75" s="10">
        <v>3561293</v>
      </c>
    </row>
    <row r="76" spans="1:16" ht="75" customHeight="1">
      <c r="A76" s="7" t="s">
        <v>214</v>
      </c>
      <c r="B76" s="6" t="s">
        <v>215</v>
      </c>
      <c r="C76" s="6" t="s">
        <v>216</v>
      </c>
      <c r="D76" s="10">
        <v>75156</v>
      </c>
      <c r="E76" s="10">
        <v>30156</v>
      </c>
      <c r="F76" s="10" t="s">
        <v>53</v>
      </c>
      <c r="G76" s="10" t="s">
        <v>53</v>
      </c>
      <c r="H76" s="10" t="s">
        <v>53</v>
      </c>
      <c r="I76" s="10" t="s">
        <v>53</v>
      </c>
      <c r="J76" s="10" t="s">
        <v>53</v>
      </c>
      <c r="K76" s="10" t="s">
        <v>53</v>
      </c>
      <c r="L76" s="10">
        <v>45000</v>
      </c>
      <c r="M76" s="10" t="s">
        <v>53</v>
      </c>
      <c r="N76" s="10" t="s">
        <v>53</v>
      </c>
      <c r="O76" s="10">
        <v>75156</v>
      </c>
      <c r="P76" s="10">
        <v>75156</v>
      </c>
    </row>
    <row r="77" spans="1:16" ht="50.1" customHeight="1">
      <c r="A77" s="7" t="s">
        <v>217</v>
      </c>
      <c r="B77" s="6" t="s">
        <v>218</v>
      </c>
      <c r="C77" s="6" t="s">
        <v>219</v>
      </c>
      <c r="D77" s="10">
        <v>46000</v>
      </c>
      <c r="E77" s="10" t="s">
        <v>53</v>
      </c>
      <c r="F77" s="10" t="s">
        <v>53</v>
      </c>
      <c r="G77" s="10" t="s">
        <v>53</v>
      </c>
      <c r="H77" s="10" t="s">
        <v>53</v>
      </c>
      <c r="I77" s="10" t="s">
        <v>53</v>
      </c>
      <c r="J77" s="10" t="s">
        <v>53</v>
      </c>
      <c r="K77" s="10" t="s">
        <v>53</v>
      </c>
      <c r="L77" s="10">
        <v>46000</v>
      </c>
      <c r="M77" s="10" t="s">
        <v>53</v>
      </c>
      <c r="N77" s="10" t="s">
        <v>53</v>
      </c>
      <c r="O77" s="10">
        <v>46000</v>
      </c>
      <c r="P77" s="10">
        <v>46000</v>
      </c>
    </row>
    <row r="78" spans="1:16" ht="24.95" customHeight="1">
      <c r="A78" s="7" t="s">
        <v>220</v>
      </c>
      <c r="B78" s="6" t="s">
        <v>221</v>
      </c>
      <c r="C78" s="6" t="s">
        <v>219</v>
      </c>
      <c r="D78" s="10">
        <v>10000</v>
      </c>
      <c r="E78" s="10" t="s">
        <v>53</v>
      </c>
      <c r="F78" s="10" t="s">
        <v>53</v>
      </c>
      <c r="G78" s="10" t="s">
        <v>53</v>
      </c>
      <c r="H78" s="10" t="s">
        <v>53</v>
      </c>
      <c r="I78" s="10" t="s">
        <v>53</v>
      </c>
      <c r="J78" s="10" t="s">
        <v>53</v>
      </c>
      <c r="K78" s="10" t="s">
        <v>53</v>
      </c>
      <c r="L78" s="10">
        <v>10000</v>
      </c>
      <c r="M78" s="10" t="s">
        <v>53</v>
      </c>
      <c r="N78" s="10" t="s">
        <v>53</v>
      </c>
      <c r="O78" s="10">
        <v>10000</v>
      </c>
      <c r="P78" s="10">
        <v>10000</v>
      </c>
    </row>
    <row r="79" spans="1:16" ht="24.95" customHeight="1">
      <c r="A79" s="7" t="s">
        <v>223</v>
      </c>
      <c r="B79" s="6" t="s">
        <v>224</v>
      </c>
      <c r="C79" s="6" t="s">
        <v>219</v>
      </c>
      <c r="D79" s="10">
        <v>0</v>
      </c>
      <c r="E79" s="10" t="s">
        <v>53</v>
      </c>
      <c r="F79" s="10" t="s">
        <v>53</v>
      </c>
      <c r="G79" s="10" t="s">
        <v>53</v>
      </c>
      <c r="H79" s="10" t="s">
        <v>53</v>
      </c>
      <c r="I79" s="10" t="s">
        <v>53</v>
      </c>
      <c r="J79" s="10" t="s">
        <v>53</v>
      </c>
      <c r="K79" s="10" t="s">
        <v>53</v>
      </c>
      <c r="L79" s="10" t="s">
        <v>53</v>
      </c>
      <c r="M79" s="10" t="s">
        <v>53</v>
      </c>
      <c r="N79" s="10" t="s">
        <v>53</v>
      </c>
      <c r="O79" s="10">
        <v>0</v>
      </c>
      <c r="P79" s="10">
        <v>0</v>
      </c>
    </row>
    <row r="80" spans="1:16" ht="24.95" customHeight="1">
      <c r="A80" s="7" t="s">
        <v>225</v>
      </c>
      <c r="B80" s="6" t="s">
        <v>226</v>
      </c>
      <c r="C80" s="6" t="s">
        <v>219</v>
      </c>
      <c r="D80" s="10">
        <v>36000</v>
      </c>
      <c r="E80" s="10" t="s">
        <v>53</v>
      </c>
      <c r="F80" s="10" t="s">
        <v>53</v>
      </c>
      <c r="G80" s="10" t="s">
        <v>53</v>
      </c>
      <c r="H80" s="10" t="s">
        <v>53</v>
      </c>
      <c r="I80" s="10" t="s">
        <v>53</v>
      </c>
      <c r="J80" s="10" t="s">
        <v>53</v>
      </c>
      <c r="K80" s="10" t="s">
        <v>53</v>
      </c>
      <c r="L80" s="10">
        <v>36000</v>
      </c>
      <c r="M80" s="10" t="s">
        <v>53</v>
      </c>
      <c r="N80" s="10" t="s">
        <v>53</v>
      </c>
      <c r="O80" s="10">
        <v>36000</v>
      </c>
      <c r="P80" s="10">
        <v>36000</v>
      </c>
    </row>
    <row r="81" spans="1:16" ht="24.95" customHeight="1">
      <c r="A81" s="7" t="s">
        <v>228</v>
      </c>
      <c r="B81" s="6" t="s">
        <v>229</v>
      </c>
      <c r="C81" s="6" t="s">
        <v>52</v>
      </c>
      <c r="D81" s="10">
        <v>0</v>
      </c>
      <c r="E81" s="10" t="s">
        <v>53</v>
      </c>
      <c r="F81" s="10" t="s">
        <v>53</v>
      </c>
      <c r="G81" s="10" t="s">
        <v>53</v>
      </c>
      <c r="H81" s="10" t="s">
        <v>53</v>
      </c>
      <c r="I81" s="10" t="s">
        <v>53</v>
      </c>
      <c r="J81" s="10" t="s">
        <v>53</v>
      </c>
      <c r="K81" s="10" t="s">
        <v>53</v>
      </c>
      <c r="L81" s="10" t="s">
        <v>53</v>
      </c>
      <c r="M81" s="10" t="s">
        <v>53</v>
      </c>
      <c r="N81" s="10" t="s">
        <v>53</v>
      </c>
      <c r="O81" s="10">
        <v>0</v>
      </c>
      <c r="P81" s="10">
        <v>0</v>
      </c>
    </row>
    <row r="82" spans="1:16" ht="38.1" customHeight="1">
      <c r="A82" s="7" t="s">
        <v>230</v>
      </c>
      <c r="B82" s="6" t="s">
        <v>231</v>
      </c>
      <c r="C82" s="6" t="s">
        <v>232</v>
      </c>
      <c r="D82" s="10">
        <v>0</v>
      </c>
      <c r="E82" s="10" t="s">
        <v>53</v>
      </c>
      <c r="F82" s="10" t="s">
        <v>53</v>
      </c>
      <c r="G82" s="10" t="s">
        <v>53</v>
      </c>
      <c r="H82" s="10" t="s">
        <v>53</v>
      </c>
      <c r="I82" s="10" t="s">
        <v>53</v>
      </c>
      <c r="J82" s="10" t="s">
        <v>53</v>
      </c>
      <c r="K82" s="10" t="s">
        <v>53</v>
      </c>
      <c r="L82" s="10" t="s">
        <v>53</v>
      </c>
      <c r="M82" s="10" t="s">
        <v>53</v>
      </c>
      <c r="N82" s="10" t="s">
        <v>53</v>
      </c>
      <c r="O82" s="10">
        <v>0</v>
      </c>
      <c r="P82" s="10">
        <v>0</v>
      </c>
    </row>
    <row r="83" spans="1:16" ht="24.95" customHeight="1">
      <c r="A83" s="7" t="s">
        <v>234</v>
      </c>
      <c r="B83" s="6" t="s">
        <v>235</v>
      </c>
      <c r="C83" s="6" t="s">
        <v>236</v>
      </c>
      <c r="D83" s="10">
        <v>0</v>
      </c>
      <c r="E83" s="10" t="s">
        <v>53</v>
      </c>
      <c r="F83" s="10" t="s">
        <v>53</v>
      </c>
      <c r="G83" s="10" t="s">
        <v>53</v>
      </c>
      <c r="H83" s="10" t="s">
        <v>53</v>
      </c>
      <c r="I83" s="10" t="s">
        <v>53</v>
      </c>
      <c r="J83" s="10" t="s">
        <v>53</v>
      </c>
      <c r="K83" s="10" t="s">
        <v>53</v>
      </c>
      <c r="L83" s="10" t="s">
        <v>53</v>
      </c>
      <c r="M83" s="10" t="s">
        <v>53</v>
      </c>
      <c r="N83" s="10" t="s">
        <v>53</v>
      </c>
      <c r="O83" s="10">
        <v>0</v>
      </c>
      <c r="P83" s="10">
        <v>0</v>
      </c>
    </row>
    <row r="84" spans="1:16" ht="50.1" customHeight="1">
      <c r="A84" s="7" t="s">
        <v>237</v>
      </c>
      <c r="B84" s="6" t="s">
        <v>238</v>
      </c>
      <c r="C84" s="6" t="s">
        <v>239</v>
      </c>
      <c r="D84" s="10">
        <v>0</v>
      </c>
      <c r="E84" s="10" t="s">
        <v>53</v>
      </c>
      <c r="F84" s="10" t="s">
        <v>53</v>
      </c>
      <c r="G84" s="10" t="s">
        <v>53</v>
      </c>
      <c r="H84" s="10" t="s">
        <v>53</v>
      </c>
      <c r="I84" s="10" t="s">
        <v>53</v>
      </c>
      <c r="J84" s="10" t="s">
        <v>53</v>
      </c>
      <c r="K84" s="10" t="s">
        <v>53</v>
      </c>
      <c r="L84" s="10" t="s">
        <v>53</v>
      </c>
      <c r="M84" s="10" t="s">
        <v>53</v>
      </c>
      <c r="N84" s="10" t="s">
        <v>53</v>
      </c>
      <c r="O84" s="10">
        <v>0</v>
      </c>
      <c r="P84" s="10">
        <v>0</v>
      </c>
    </row>
    <row r="85" spans="1:16" ht="50.1" customHeight="1">
      <c r="A85" s="7" t="s">
        <v>241</v>
      </c>
      <c r="B85" s="6" t="s">
        <v>242</v>
      </c>
      <c r="C85" s="6" t="s">
        <v>243</v>
      </c>
      <c r="D85" s="10">
        <v>0</v>
      </c>
      <c r="E85" s="10" t="s">
        <v>53</v>
      </c>
      <c r="F85" s="10" t="s">
        <v>53</v>
      </c>
      <c r="G85" s="10" t="s">
        <v>53</v>
      </c>
      <c r="H85" s="10" t="s">
        <v>53</v>
      </c>
      <c r="I85" s="10" t="s">
        <v>53</v>
      </c>
      <c r="J85" s="10" t="s">
        <v>53</v>
      </c>
      <c r="K85" s="10" t="s">
        <v>53</v>
      </c>
      <c r="L85" s="10" t="s">
        <v>53</v>
      </c>
      <c r="M85" s="10" t="s">
        <v>53</v>
      </c>
      <c r="N85" s="10" t="s">
        <v>53</v>
      </c>
      <c r="O85" s="10">
        <v>0</v>
      </c>
      <c r="P85" s="10">
        <v>0</v>
      </c>
    </row>
    <row r="86" spans="1:16" ht="24.95" customHeight="1">
      <c r="A86" s="7" t="s">
        <v>244</v>
      </c>
      <c r="B86" s="6" t="s">
        <v>245</v>
      </c>
      <c r="C86" s="6" t="s">
        <v>246</v>
      </c>
      <c r="D86" s="10">
        <v>0</v>
      </c>
      <c r="E86" s="10" t="s">
        <v>53</v>
      </c>
      <c r="F86" s="10" t="s">
        <v>53</v>
      </c>
      <c r="G86" s="10" t="s">
        <v>53</v>
      </c>
      <c r="H86" s="10" t="s">
        <v>53</v>
      </c>
      <c r="I86" s="10" t="s">
        <v>53</v>
      </c>
      <c r="J86" s="10" t="s">
        <v>53</v>
      </c>
      <c r="K86" s="10" t="s">
        <v>53</v>
      </c>
      <c r="L86" s="10" t="s">
        <v>53</v>
      </c>
      <c r="M86" s="10" t="s">
        <v>53</v>
      </c>
      <c r="N86" s="10" t="s">
        <v>53</v>
      </c>
      <c r="O86" s="10">
        <v>0</v>
      </c>
      <c r="P86" s="10">
        <v>0</v>
      </c>
    </row>
    <row r="87" spans="1:16" ht="63" customHeight="1">
      <c r="A87" s="7" t="s">
        <v>248</v>
      </c>
      <c r="B87" s="6" t="s">
        <v>249</v>
      </c>
      <c r="C87" s="6" t="s">
        <v>246</v>
      </c>
      <c r="D87" s="10">
        <v>0</v>
      </c>
      <c r="E87" s="10" t="s">
        <v>53</v>
      </c>
      <c r="F87" s="10" t="s">
        <v>53</v>
      </c>
      <c r="G87" s="10" t="s">
        <v>53</v>
      </c>
      <c r="H87" s="10" t="s">
        <v>53</v>
      </c>
      <c r="I87" s="10" t="s">
        <v>53</v>
      </c>
      <c r="J87" s="10" t="s">
        <v>53</v>
      </c>
      <c r="K87" s="10" t="s">
        <v>53</v>
      </c>
      <c r="L87" s="10" t="s">
        <v>53</v>
      </c>
      <c r="M87" s="10" t="s">
        <v>53</v>
      </c>
      <c r="N87" s="10" t="s">
        <v>53</v>
      </c>
      <c r="O87" s="10">
        <v>0</v>
      </c>
      <c r="P87" s="10">
        <v>0</v>
      </c>
    </row>
    <row r="88" spans="1:16" ht="50.1" customHeight="1">
      <c r="A88" s="7" t="s">
        <v>250</v>
      </c>
      <c r="B88" s="6" t="s">
        <v>251</v>
      </c>
      <c r="C88" s="6" t="s">
        <v>246</v>
      </c>
      <c r="D88" s="10">
        <v>0</v>
      </c>
      <c r="E88" s="10" t="s">
        <v>53</v>
      </c>
      <c r="F88" s="10" t="s">
        <v>53</v>
      </c>
      <c r="G88" s="10" t="s">
        <v>53</v>
      </c>
      <c r="H88" s="10" t="s">
        <v>53</v>
      </c>
      <c r="I88" s="10" t="s">
        <v>53</v>
      </c>
      <c r="J88" s="10" t="s">
        <v>53</v>
      </c>
      <c r="K88" s="10" t="s">
        <v>53</v>
      </c>
      <c r="L88" s="10" t="s">
        <v>53</v>
      </c>
      <c r="M88" s="10" t="s">
        <v>53</v>
      </c>
      <c r="N88" s="10" t="s">
        <v>53</v>
      </c>
      <c r="O88" s="10">
        <v>0</v>
      </c>
      <c r="P88" s="10">
        <v>0</v>
      </c>
    </row>
    <row r="89" spans="1:16" ht="75" customHeight="1">
      <c r="A89" s="7" t="s">
        <v>252</v>
      </c>
      <c r="B89" s="6" t="s">
        <v>253</v>
      </c>
      <c r="C89" s="6" t="s">
        <v>254</v>
      </c>
      <c r="D89" s="10">
        <v>0</v>
      </c>
      <c r="E89" s="10" t="s">
        <v>53</v>
      </c>
      <c r="F89" s="10" t="s">
        <v>53</v>
      </c>
      <c r="G89" s="10" t="s">
        <v>53</v>
      </c>
      <c r="H89" s="10" t="s">
        <v>53</v>
      </c>
      <c r="I89" s="10" t="s">
        <v>53</v>
      </c>
      <c r="J89" s="10" t="s">
        <v>53</v>
      </c>
      <c r="K89" s="10" t="s">
        <v>53</v>
      </c>
      <c r="L89" s="10" t="s">
        <v>53</v>
      </c>
      <c r="M89" s="10" t="s">
        <v>53</v>
      </c>
      <c r="N89" s="10" t="s">
        <v>53</v>
      </c>
      <c r="O89" s="10">
        <v>0</v>
      </c>
      <c r="P89" s="10">
        <v>0</v>
      </c>
    </row>
    <row r="90" spans="1:16" ht="63" customHeight="1">
      <c r="A90" s="7" t="s">
        <v>248</v>
      </c>
      <c r="B90" s="6" t="s">
        <v>255</v>
      </c>
      <c r="C90" s="6" t="s">
        <v>254</v>
      </c>
      <c r="D90" s="10">
        <v>0</v>
      </c>
      <c r="E90" s="10" t="s">
        <v>53</v>
      </c>
      <c r="F90" s="10" t="s">
        <v>53</v>
      </c>
      <c r="G90" s="10" t="s">
        <v>53</v>
      </c>
      <c r="H90" s="10" t="s">
        <v>53</v>
      </c>
      <c r="I90" s="10" t="s">
        <v>53</v>
      </c>
      <c r="J90" s="10" t="s">
        <v>53</v>
      </c>
      <c r="K90" s="10" t="s">
        <v>53</v>
      </c>
      <c r="L90" s="10" t="s">
        <v>53</v>
      </c>
      <c r="M90" s="10" t="s">
        <v>53</v>
      </c>
      <c r="N90" s="10" t="s">
        <v>53</v>
      </c>
      <c r="O90" s="10">
        <v>0</v>
      </c>
      <c r="P90" s="10">
        <v>0</v>
      </c>
    </row>
    <row r="91" spans="1:16" ht="50.1" customHeight="1">
      <c r="A91" s="7" t="s">
        <v>250</v>
      </c>
      <c r="B91" s="6" t="s">
        <v>256</v>
      </c>
      <c r="C91" s="6" t="s">
        <v>254</v>
      </c>
      <c r="D91" s="10">
        <v>0</v>
      </c>
      <c r="E91" s="10" t="s">
        <v>53</v>
      </c>
      <c r="F91" s="10" t="s">
        <v>53</v>
      </c>
      <c r="G91" s="10" t="s">
        <v>53</v>
      </c>
      <c r="H91" s="10" t="s">
        <v>53</v>
      </c>
      <c r="I91" s="10" t="s">
        <v>53</v>
      </c>
      <c r="J91" s="10" t="s">
        <v>53</v>
      </c>
      <c r="K91" s="10" t="s">
        <v>53</v>
      </c>
      <c r="L91" s="10" t="s">
        <v>53</v>
      </c>
      <c r="M91" s="10" t="s">
        <v>53</v>
      </c>
      <c r="N91" s="10" t="s">
        <v>53</v>
      </c>
      <c r="O91" s="10">
        <v>0</v>
      </c>
      <c r="P91" s="10">
        <v>0</v>
      </c>
    </row>
    <row r="92" spans="1:16" ht="50.1" customHeight="1">
      <c r="A92" s="7" t="s">
        <v>257</v>
      </c>
      <c r="B92" s="6" t="s">
        <v>258</v>
      </c>
      <c r="C92" s="6" t="s">
        <v>52</v>
      </c>
      <c r="D92" s="10">
        <v>0</v>
      </c>
      <c r="E92" s="10" t="s">
        <v>53</v>
      </c>
      <c r="F92" s="10" t="s">
        <v>53</v>
      </c>
      <c r="G92" s="10" t="s">
        <v>53</v>
      </c>
      <c r="H92" s="10" t="s">
        <v>53</v>
      </c>
      <c r="I92" s="10" t="s">
        <v>53</v>
      </c>
      <c r="J92" s="10" t="s">
        <v>53</v>
      </c>
      <c r="K92" s="10" t="s">
        <v>53</v>
      </c>
      <c r="L92" s="10" t="s">
        <v>53</v>
      </c>
      <c r="M92" s="10" t="s">
        <v>53</v>
      </c>
      <c r="N92" s="10" t="s">
        <v>53</v>
      </c>
      <c r="O92" s="10">
        <v>0</v>
      </c>
      <c r="P92" s="10">
        <v>0</v>
      </c>
    </row>
    <row r="93" spans="1:16" ht="75" customHeight="1">
      <c r="A93" s="7" t="s">
        <v>259</v>
      </c>
      <c r="B93" s="6" t="s">
        <v>260</v>
      </c>
      <c r="C93" s="6" t="s">
        <v>261</v>
      </c>
      <c r="D93" s="10">
        <v>0</v>
      </c>
      <c r="E93" s="10" t="s">
        <v>53</v>
      </c>
      <c r="F93" s="10" t="s">
        <v>53</v>
      </c>
      <c r="G93" s="10" t="s">
        <v>53</v>
      </c>
      <c r="H93" s="10" t="s">
        <v>53</v>
      </c>
      <c r="I93" s="10" t="s">
        <v>53</v>
      </c>
      <c r="J93" s="10" t="s">
        <v>53</v>
      </c>
      <c r="K93" s="10" t="s">
        <v>53</v>
      </c>
      <c r="L93" s="10" t="s">
        <v>53</v>
      </c>
      <c r="M93" s="10" t="s">
        <v>53</v>
      </c>
      <c r="N93" s="10" t="s">
        <v>53</v>
      </c>
      <c r="O93" s="10">
        <v>0</v>
      </c>
      <c r="P93" s="10">
        <v>0</v>
      </c>
    </row>
    <row r="94" spans="1:16" ht="24.95" customHeight="1">
      <c r="A94" s="7" t="s">
        <v>263</v>
      </c>
      <c r="B94" s="6" t="s">
        <v>264</v>
      </c>
      <c r="C94" s="6" t="s">
        <v>52</v>
      </c>
      <c r="D94" s="10">
        <v>70059370.719999999</v>
      </c>
      <c r="E94" s="10">
        <v>59627226.770000003</v>
      </c>
      <c r="F94" s="10" t="s">
        <v>53</v>
      </c>
      <c r="G94" s="10" t="s">
        <v>53</v>
      </c>
      <c r="H94" s="10" t="s">
        <v>53</v>
      </c>
      <c r="I94" s="10" t="s">
        <v>53</v>
      </c>
      <c r="J94" s="10" t="s">
        <v>53</v>
      </c>
      <c r="K94" s="10" t="s">
        <v>53</v>
      </c>
      <c r="L94" s="10">
        <v>10432143.949999999</v>
      </c>
      <c r="M94" s="10" t="s">
        <v>53</v>
      </c>
      <c r="N94" s="10" t="s">
        <v>53</v>
      </c>
      <c r="O94" s="10">
        <v>70059370.719999999</v>
      </c>
      <c r="P94" s="10">
        <v>70059370.719999999</v>
      </c>
    </row>
    <row r="95" spans="1:16" ht="50.1" customHeight="1">
      <c r="A95" s="7" t="s">
        <v>265</v>
      </c>
      <c r="B95" s="6" t="s">
        <v>266</v>
      </c>
      <c r="C95" s="6" t="s">
        <v>233</v>
      </c>
      <c r="D95" s="10">
        <v>0</v>
      </c>
      <c r="E95" s="10" t="s">
        <v>53</v>
      </c>
      <c r="F95" s="10" t="s">
        <v>53</v>
      </c>
      <c r="G95" s="10" t="s">
        <v>53</v>
      </c>
      <c r="H95" s="10" t="s">
        <v>53</v>
      </c>
      <c r="I95" s="10" t="s">
        <v>53</v>
      </c>
      <c r="J95" s="10" t="s">
        <v>53</v>
      </c>
      <c r="K95" s="10" t="s">
        <v>53</v>
      </c>
      <c r="L95" s="10" t="s">
        <v>53</v>
      </c>
      <c r="M95" s="10" t="s">
        <v>53</v>
      </c>
      <c r="N95" s="10" t="s">
        <v>53</v>
      </c>
      <c r="O95" s="10">
        <v>0</v>
      </c>
      <c r="P95" s="10">
        <v>0</v>
      </c>
    </row>
    <row r="96" spans="1:16" ht="50.1" customHeight="1">
      <c r="A96" s="7" t="s">
        <v>267</v>
      </c>
      <c r="B96" s="6" t="s">
        <v>268</v>
      </c>
      <c r="C96" s="6" t="s">
        <v>269</v>
      </c>
      <c r="D96" s="10">
        <v>0</v>
      </c>
      <c r="E96" s="10" t="s">
        <v>53</v>
      </c>
      <c r="F96" s="10" t="s">
        <v>53</v>
      </c>
      <c r="G96" s="10" t="s">
        <v>53</v>
      </c>
      <c r="H96" s="10" t="s">
        <v>53</v>
      </c>
      <c r="I96" s="10" t="s">
        <v>53</v>
      </c>
      <c r="J96" s="10" t="s">
        <v>53</v>
      </c>
      <c r="K96" s="10" t="s">
        <v>53</v>
      </c>
      <c r="L96" s="10" t="s">
        <v>53</v>
      </c>
      <c r="M96" s="10" t="s">
        <v>53</v>
      </c>
      <c r="N96" s="10" t="s">
        <v>53</v>
      </c>
      <c r="O96" s="10">
        <v>0</v>
      </c>
      <c r="P96" s="10">
        <v>0</v>
      </c>
    </row>
    <row r="97" spans="1:16" ht="50.1" customHeight="1">
      <c r="A97" s="7" t="s">
        <v>267</v>
      </c>
      <c r="B97" s="6" t="s">
        <v>270</v>
      </c>
      <c r="C97" s="6" t="s">
        <v>269</v>
      </c>
      <c r="D97" s="10">
        <v>0</v>
      </c>
      <c r="E97" s="10" t="s">
        <v>53</v>
      </c>
      <c r="F97" s="10" t="s">
        <v>53</v>
      </c>
      <c r="G97" s="10" t="s">
        <v>53</v>
      </c>
      <c r="H97" s="10" t="s">
        <v>53</v>
      </c>
      <c r="I97" s="10" t="s">
        <v>53</v>
      </c>
      <c r="J97" s="10" t="s">
        <v>53</v>
      </c>
      <c r="K97" s="10" t="s">
        <v>53</v>
      </c>
      <c r="L97" s="10" t="s">
        <v>53</v>
      </c>
      <c r="M97" s="10" t="s">
        <v>53</v>
      </c>
      <c r="N97" s="10" t="s">
        <v>53</v>
      </c>
      <c r="O97" s="10">
        <v>0</v>
      </c>
      <c r="P97" s="10">
        <v>0</v>
      </c>
    </row>
    <row r="98" spans="1:16" ht="50.1" customHeight="1">
      <c r="A98" s="7" t="s">
        <v>267</v>
      </c>
      <c r="B98" s="6" t="s">
        <v>271</v>
      </c>
      <c r="C98" s="6" t="s">
        <v>269</v>
      </c>
      <c r="D98" s="10">
        <v>0</v>
      </c>
      <c r="E98" s="10" t="s">
        <v>53</v>
      </c>
      <c r="F98" s="10" t="s">
        <v>53</v>
      </c>
      <c r="G98" s="10" t="s">
        <v>53</v>
      </c>
      <c r="H98" s="10" t="s">
        <v>53</v>
      </c>
      <c r="I98" s="10" t="s">
        <v>53</v>
      </c>
      <c r="J98" s="10" t="s">
        <v>53</v>
      </c>
      <c r="K98" s="10" t="s">
        <v>53</v>
      </c>
      <c r="L98" s="10" t="s">
        <v>53</v>
      </c>
      <c r="M98" s="10" t="s">
        <v>53</v>
      </c>
      <c r="N98" s="10" t="s">
        <v>53</v>
      </c>
      <c r="O98" s="10">
        <v>0</v>
      </c>
      <c r="P98" s="10">
        <v>0</v>
      </c>
    </row>
    <row r="99" spans="1:16" ht="50.1" customHeight="1">
      <c r="A99" s="7" t="s">
        <v>267</v>
      </c>
      <c r="B99" s="6" t="s">
        <v>273</v>
      </c>
      <c r="C99" s="6" t="s">
        <v>269</v>
      </c>
      <c r="D99" s="10">
        <v>0</v>
      </c>
      <c r="E99" s="10" t="s">
        <v>53</v>
      </c>
      <c r="F99" s="10" t="s">
        <v>53</v>
      </c>
      <c r="G99" s="10" t="s">
        <v>53</v>
      </c>
      <c r="H99" s="10" t="s">
        <v>53</v>
      </c>
      <c r="I99" s="10" t="s">
        <v>53</v>
      </c>
      <c r="J99" s="10" t="s">
        <v>53</v>
      </c>
      <c r="K99" s="10" t="s">
        <v>53</v>
      </c>
      <c r="L99" s="10" t="s">
        <v>53</v>
      </c>
      <c r="M99" s="10" t="s">
        <v>53</v>
      </c>
      <c r="N99" s="10" t="s">
        <v>53</v>
      </c>
      <c r="O99" s="10">
        <v>0</v>
      </c>
      <c r="P99" s="10">
        <v>0</v>
      </c>
    </row>
    <row r="100" spans="1:16" ht="24.95" customHeight="1">
      <c r="A100" s="7" t="s">
        <v>274</v>
      </c>
      <c r="B100" s="6" t="s">
        <v>275</v>
      </c>
      <c r="C100" s="6" t="s">
        <v>269</v>
      </c>
      <c r="D100" s="10">
        <v>0</v>
      </c>
      <c r="E100" s="10" t="s">
        <v>53</v>
      </c>
      <c r="F100" s="10" t="s">
        <v>53</v>
      </c>
      <c r="G100" s="10" t="s">
        <v>53</v>
      </c>
      <c r="H100" s="10" t="s">
        <v>53</v>
      </c>
      <c r="I100" s="10" t="s">
        <v>53</v>
      </c>
      <c r="J100" s="10" t="s">
        <v>53</v>
      </c>
      <c r="K100" s="10" t="s">
        <v>53</v>
      </c>
      <c r="L100" s="10" t="s">
        <v>53</v>
      </c>
      <c r="M100" s="10" t="s">
        <v>53</v>
      </c>
      <c r="N100" s="10" t="s">
        <v>53</v>
      </c>
      <c r="O100" s="10">
        <v>0</v>
      </c>
      <c r="P100" s="10">
        <v>0</v>
      </c>
    </row>
    <row r="101" spans="1:16" ht="24.95" customHeight="1">
      <c r="A101" s="7" t="s">
        <v>277</v>
      </c>
      <c r="B101" s="6" t="s">
        <v>278</v>
      </c>
      <c r="C101" s="6" t="s">
        <v>269</v>
      </c>
      <c r="D101" s="10">
        <v>0</v>
      </c>
      <c r="E101" s="10" t="s">
        <v>53</v>
      </c>
      <c r="F101" s="10" t="s">
        <v>53</v>
      </c>
      <c r="G101" s="10" t="s">
        <v>53</v>
      </c>
      <c r="H101" s="10" t="s">
        <v>53</v>
      </c>
      <c r="I101" s="10" t="s">
        <v>53</v>
      </c>
      <c r="J101" s="10" t="s">
        <v>53</v>
      </c>
      <c r="K101" s="10" t="s">
        <v>53</v>
      </c>
      <c r="L101" s="10" t="s">
        <v>53</v>
      </c>
      <c r="M101" s="10" t="s">
        <v>53</v>
      </c>
      <c r="N101" s="10" t="s">
        <v>53</v>
      </c>
      <c r="O101" s="10">
        <v>0</v>
      </c>
      <c r="P101" s="10">
        <v>0</v>
      </c>
    </row>
    <row r="102" spans="1:16" ht="24.95" customHeight="1">
      <c r="A102" s="7" t="s">
        <v>280</v>
      </c>
      <c r="B102" s="6" t="s">
        <v>281</v>
      </c>
      <c r="C102" s="6" t="s">
        <v>282</v>
      </c>
      <c r="D102" s="10">
        <v>54619841.479999997</v>
      </c>
      <c r="E102" s="10">
        <v>45308416.960000001</v>
      </c>
      <c r="F102" s="10" t="s">
        <v>53</v>
      </c>
      <c r="G102" s="10" t="s">
        <v>53</v>
      </c>
      <c r="H102" s="10" t="s">
        <v>53</v>
      </c>
      <c r="I102" s="10" t="s">
        <v>53</v>
      </c>
      <c r="J102" s="10" t="s">
        <v>53</v>
      </c>
      <c r="K102" s="10" t="s">
        <v>53</v>
      </c>
      <c r="L102" s="10">
        <v>9311424.5199999996</v>
      </c>
      <c r="M102" s="10" t="s">
        <v>53</v>
      </c>
      <c r="N102" s="10" t="s">
        <v>53</v>
      </c>
      <c r="O102" s="10">
        <v>54619841.479999997</v>
      </c>
      <c r="P102" s="10">
        <v>54619841.479999997</v>
      </c>
    </row>
    <row r="103" spans="1:16" ht="38.1" customHeight="1">
      <c r="A103" s="7" t="s">
        <v>283</v>
      </c>
      <c r="B103" s="6" t="s">
        <v>284</v>
      </c>
      <c r="C103" s="6" t="s">
        <v>282</v>
      </c>
      <c r="D103" s="10">
        <v>43128848.560000002</v>
      </c>
      <c r="E103" s="10">
        <v>39768302.560000002</v>
      </c>
      <c r="F103" s="10" t="s">
        <v>53</v>
      </c>
      <c r="G103" s="10" t="s">
        <v>53</v>
      </c>
      <c r="H103" s="10" t="s">
        <v>53</v>
      </c>
      <c r="I103" s="10" t="s">
        <v>53</v>
      </c>
      <c r="J103" s="10" t="s">
        <v>53</v>
      </c>
      <c r="K103" s="10" t="s">
        <v>53</v>
      </c>
      <c r="L103" s="10">
        <v>3360546</v>
      </c>
      <c r="M103" s="10" t="s">
        <v>53</v>
      </c>
      <c r="N103" s="10" t="s">
        <v>53</v>
      </c>
      <c r="O103" s="10">
        <v>43128848.560000002</v>
      </c>
      <c r="P103" s="10">
        <v>43128848.560000002</v>
      </c>
    </row>
    <row r="104" spans="1:16" ht="38.1" customHeight="1">
      <c r="A104" s="7" t="s">
        <v>285</v>
      </c>
      <c r="B104" s="6" t="s">
        <v>286</v>
      </c>
      <c r="C104" s="6" t="s">
        <v>282</v>
      </c>
      <c r="D104" s="10">
        <v>997760</v>
      </c>
      <c r="E104" s="10">
        <v>997760</v>
      </c>
      <c r="F104" s="10" t="s">
        <v>53</v>
      </c>
      <c r="G104" s="10" t="s">
        <v>53</v>
      </c>
      <c r="H104" s="10" t="s">
        <v>53</v>
      </c>
      <c r="I104" s="10" t="s">
        <v>53</v>
      </c>
      <c r="J104" s="10" t="s">
        <v>53</v>
      </c>
      <c r="K104" s="10" t="s">
        <v>53</v>
      </c>
      <c r="L104" s="10" t="s">
        <v>53</v>
      </c>
      <c r="M104" s="10" t="s">
        <v>53</v>
      </c>
      <c r="N104" s="10" t="s">
        <v>53</v>
      </c>
      <c r="O104" s="10">
        <v>997760</v>
      </c>
      <c r="P104" s="10">
        <v>997760</v>
      </c>
    </row>
    <row r="105" spans="1:16" ht="24.95" customHeight="1">
      <c r="A105" s="7" t="s">
        <v>156</v>
      </c>
      <c r="B105" s="6" t="s">
        <v>288</v>
      </c>
      <c r="C105" s="6" t="s">
        <v>282</v>
      </c>
      <c r="D105" s="10">
        <v>0</v>
      </c>
      <c r="E105" s="10" t="s">
        <v>53</v>
      </c>
      <c r="F105" s="10" t="s">
        <v>53</v>
      </c>
      <c r="G105" s="10" t="s">
        <v>53</v>
      </c>
      <c r="H105" s="10" t="s">
        <v>53</v>
      </c>
      <c r="I105" s="10" t="s">
        <v>53</v>
      </c>
      <c r="J105" s="10" t="s">
        <v>53</v>
      </c>
      <c r="K105" s="10" t="s">
        <v>53</v>
      </c>
      <c r="L105" s="10" t="s">
        <v>53</v>
      </c>
      <c r="M105" s="10" t="s">
        <v>53</v>
      </c>
      <c r="N105" s="10" t="s">
        <v>53</v>
      </c>
      <c r="O105" s="10">
        <v>0</v>
      </c>
      <c r="P105" s="10">
        <v>0</v>
      </c>
    </row>
    <row r="106" spans="1:16" ht="50.1" customHeight="1">
      <c r="A106" s="7" t="s">
        <v>289</v>
      </c>
      <c r="B106" s="6" t="s">
        <v>290</v>
      </c>
      <c r="C106" s="6" t="s">
        <v>282</v>
      </c>
      <c r="D106" s="10">
        <v>2503810.6</v>
      </c>
      <c r="E106" s="10">
        <v>2472492.6</v>
      </c>
      <c r="F106" s="10" t="s">
        <v>53</v>
      </c>
      <c r="G106" s="10" t="s">
        <v>53</v>
      </c>
      <c r="H106" s="10" t="s">
        <v>53</v>
      </c>
      <c r="I106" s="10" t="s">
        <v>53</v>
      </c>
      <c r="J106" s="10" t="s">
        <v>53</v>
      </c>
      <c r="K106" s="10" t="s">
        <v>53</v>
      </c>
      <c r="L106" s="10">
        <v>31318</v>
      </c>
      <c r="M106" s="10" t="s">
        <v>53</v>
      </c>
      <c r="N106" s="10" t="s">
        <v>53</v>
      </c>
      <c r="O106" s="10">
        <v>2503810.6</v>
      </c>
      <c r="P106" s="10">
        <v>2503810.6</v>
      </c>
    </row>
    <row r="107" spans="1:16" ht="24.95" customHeight="1">
      <c r="A107" s="7" t="s">
        <v>292</v>
      </c>
      <c r="B107" s="6" t="s">
        <v>293</v>
      </c>
      <c r="C107" s="6" t="s">
        <v>282</v>
      </c>
      <c r="D107" s="10">
        <v>0</v>
      </c>
      <c r="E107" s="10" t="s">
        <v>53</v>
      </c>
      <c r="F107" s="10" t="s">
        <v>53</v>
      </c>
      <c r="G107" s="10" t="s">
        <v>53</v>
      </c>
      <c r="H107" s="10" t="s">
        <v>53</v>
      </c>
      <c r="I107" s="10" t="s">
        <v>53</v>
      </c>
      <c r="J107" s="10" t="s">
        <v>53</v>
      </c>
      <c r="K107" s="10" t="s">
        <v>53</v>
      </c>
      <c r="L107" s="10" t="s">
        <v>53</v>
      </c>
      <c r="M107" s="10" t="s">
        <v>53</v>
      </c>
      <c r="N107" s="10" t="s">
        <v>53</v>
      </c>
      <c r="O107" s="10">
        <v>0</v>
      </c>
      <c r="P107" s="10">
        <v>0</v>
      </c>
    </row>
    <row r="108" spans="1:16" ht="24.95" customHeight="1">
      <c r="A108" s="7" t="s">
        <v>295</v>
      </c>
      <c r="B108" s="6" t="s">
        <v>296</v>
      </c>
      <c r="C108" s="6" t="s">
        <v>282</v>
      </c>
      <c r="D108" s="10">
        <v>9911745.4199999999</v>
      </c>
      <c r="E108" s="10">
        <v>7932517.4199999999</v>
      </c>
      <c r="F108" s="10" t="s">
        <v>53</v>
      </c>
      <c r="G108" s="10" t="s">
        <v>53</v>
      </c>
      <c r="H108" s="10" t="s">
        <v>53</v>
      </c>
      <c r="I108" s="10" t="s">
        <v>53</v>
      </c>
      <c r="J108" s="10" t="s">
        <v>53</v>
      </c>
      <c r="K108" s="10" t="s">
        <v>53</v>
      </c>
      <c r="L108" s="10">
        <v>1979228</v>
      </c>
      <c r="M108" s="10" t="s">
        <v>53</v>
      </c>
      <c r="N108" s="10" t="s">
        <v>53</v>
      </c>
      <c r="O108" s="10">
        <v>9911745.4199999999</v>
      </c>
      <c r="P108" s="10">
        <v>9911745.4199999999</v>
      </c>
    </row>
    <row r="109" spans="1:16" ht="24.95" customHeight="1">
      <c r="A109" s="7" t="s">
        <v>297</v>
      </c>
      <c r="B109" s="6" t="s">
        <v>298</v>
      </c>
      <c r="C109" s="6" t="s">
        <v>282</v>
      </c>
      <c r="D109" s="10">
        <v>29715532.539999999</v>
      </c>
      <c r="E109" s="10">
        <v>28365532.539999999</v>
      </c>
      <c r="F109" s="10" t="s">
        <v>53</v>
      </c>
      <c r="G109" s="10" t="s">
        <v>53</v>
      </c>
      <c r="H109" s="10" t="s">
        <v>53</v>
      </c>
      <c r="I109" s="10" t="s">
        <v>53</v>
      </c>
      <c r="J109" s="10" t="s">
        <v>53</v>
      </c>
      <c r="K109" s="10" t="s">
        <v>53</v>
      </c>
      <c r="L109" s="10">
        <v>1350000</v>
      </c>
      <c r="M109" s="10" t="s">
        <v>53</v>
      </c>
      <c r="N109" s="10" t="s">
        <v>53</v>
      </c>
      <c r="O109" s="10">
        <v>29715532.539999999</v>
      </c>
      <c r="P109" s="10">
        <v>29715532.539999999</v>
      </c>
    </row>
    <row r="110" spans="1:16" ht="24.95" customHeight="1">
      <c r="A110" s="7" t="s">
        <v>299</v>
      </c>
      <c r="B110" s="6" t="s">
        <v>300</v>
      </c>
      <c r="C110" s="6" t="s">
        <v>282</v>
      </c>
      <c r="D110" s="10">
        <v>0</v>
      </c>
      <c r="E110" s="10" t="s">
        <v>53</v>
      </c>
      <c r="F110" s="10" t="s">
        <v>53</v>
      </c>
      <c r="G110" s="10" t="s">
        <v>53</v>
      </c>
      <c r="H110" s="10" t="s">
        <v>53</v>
      </c>
      <c r="I110" s="10" t="s">
        <v>53</v>
      </c>
      <c r="J110" s="10" t="s">
        <v>53</v>
      </c>
      <c r="K110" s="10" t="s">
        <v>53</v>
      </c>
      <c r="L110" s="10" t="s">
        <v>53</v>
      </c>
      <c r="M110" s="10" t="s">
        <v>53</v>
      </c>
      <c r="N110" s="10" t="s">
        <v>53</v>
      </c>
      <c r="O110" s="10">
        <v>0</v>
      </c>
      <c r="P110" s="10">
        <v>0</v>
      </c>
    </row>
    <row r="111" spans="1:16" ht="38.1" customHeight="1">
      <c r="A111" s="7" t="s">
        <v>302</v>
      </c>
      <c r="B111" s="6" t="s">
        <v>303</v>
      </c>
      <c r="C111" s="6" t="s">
        <v>282</v>
      </c>
      <c r="D111" s="10">
        <v>11490992.92</v>
      </c>
      <c r="E111" s="10">
        <v>5540114.4000000004</v>
      </c>
      <c r="F111" s="10" t="s">
        <v>53</v>
      </c>
      <c r="G111" s="10" t="s">
        <v>53</v>
      </c>
      <c r="H111" s="10" t="s">
        <v>53</v>
      </c>
      <c r="I111" s="10" t="s">
        <v>53</v>
      </c>
      <c r="J111" s="10" t="s">
        <v>53</v>
      </c>
      <c r="K111" s="10" t="s">
        <v>53</v>
      </c>
      <c r="L111" s="10">
        <v>5950878.5199999996</v>
      </c>
      <c r="M111" s="10" t="s">
        <v>53</v>
      </c>
      <c r="N111" s="10" t="s">
        <v>53</v>
      </c>
      <c r="O111" s="10">
        <v>11490992.92</v>
      </c>
      <c r="P111" s="10">
        <v>11490992.92</v>
      </c>
    </row>
    <row r="112" spans="1:16" ht="38.1" customHeight="1">
      <c r="A112" s="7" t="s">
        <v>304</v>
      </c>
      <c r="B112" s="6" t="s">
        <v>305</v>
      </c>
      <c r="C112" s="6" t="s">
        <v>282</v>
      </c>
      <c r="D112" s="10">
        <v>2769399.58</v>
      </c>
      <c r="E112" s="10" t="s">
        <v>53</v>
      </c>
      <c r="F112" s="10" t="s">
        <v>53</v>
      </c>
      <c r="G112" s="10" t="s">
        <v>53</v>
      </c>
      <c r="H112" s="10" t="s">
        <v>53</v>
      </c>
      <c r="I112" s="10" t="s">
        <v>53</v>
      </c>
      <c r="J112" s="10" t="s">
        <v>53</v>
      </c>
      <c r="K112" s="10" t="s">
        <v>53</v>
      </c>
      <c r="L112" s="10">
        <v>2769399.58</v>
      </c>
      <c r="M112" s="10" t="s">
        <v>53</v>
      </c>
      <c r="N112" s="10" t="s">
        <v>53</v>
      </c>
      <c r="O112" s="10">
        <v>2769399.58</v>
      </c>
      <c r="P112" s="10">
        <v>2769399.58</v>
      </c>
    </row>
    <row r="113" spans="1:16" ht="24.95" customHeight="1">
      <c r="A113" s="7" t="s">
        <v>307</v>
      </c>
      <c r="B113" s="6" t="s">
        <v>308</v>
      </c>
      <c r="C113" s="6" t="s">
        <v>282</v>
      </c>
      <c r="D113" s="10">
        <v>0</v>
      </c>
      <c r="E113" s="10" t="s">
        <v>53</v>
      </c>
      <c r="F113" s="10" t="s">
        <v>53</v>
      </c>
      <c r="G113" s="10" t="s">
        <v>53</v>
      </c>
      <c r="H113" s="10" t="s">
        <v>53</v>
      </c>
      <c r="I113" s="10" t="s">
        <v>53</v>
      </c>
      <c r="J113" s="10" t="s">
        <v>53</v>
      </c>
      <c r="K113" s="10" t="s">
        <v>53</v>
      </c>
      <c r="L113" s="10" t="s">
        <v>53</v>
      </c>
      <c r="M113" s="10" t="s">
        <v>53</v>
      </c>
      <c r="N113" s="10" t="s">
        <v>53</v>
      </c>
      <c r="O113" s="10">
        <v>0</v>
      </c>
      <c r="P113" s="10">
        <v>0</v>
      </c>
    </row>
    <row r="114" spans="1:16" ht="24.95" customHeight="1">
      <c r="A114" s="7" t="s">
        <v>309</v>
      </c>
      <c r="B114" s="6" t="s">
        <v>310</v>
      </c>
      <c r="C114" s="6" t="s">
        <v>282</v>
      </c>
      <c r="D114" s="10">
        <v>0</v>
      </c>
      <c r="E114" s="10" t="s">
        <v>53</v>
      </c>
      <c r="F114" s="10" t="s">
        <v>53</v>
      </c>
      <c r="G114" s="10" t="s">
        <v>53</v>
      </c>
      <c r="H114" s="10" t="s">
        <v>53</v>
      </c>
      <c r="I114" s="10" t="s">
        <v>53</v>
      </c>
      <c r="J114" s="10" t="s">
        <v>53</v>
      </c>
      <c r="K114" s="10" t="s">
        <v>53</v>
      </c>
      <c r="L114" s="10" t="s">
        <v>53</v>
      </c>
      <c r="M114" s="10" t="s">
        <v>53</v>
      </c>
      <c r="N114" s="10" t="s">
        <v>53</v>
      </c>
      <c r="O114" s="10">
        <v>0</v>
      </c>
      <c r="P114" s="10">
        <v>0</v>
      </c>
    </row>
    <row r="115" spans="1:16" ht="50.1" customHeight="1">
      <c r="A115" s="7" t="s">
        <v>312</v>
      </c>
      <c r="B115" s="6" t="s">
        <v>313</v>
      </c>
      <c r="C115" s="6" t="s">
        <v>282</v>
      </c>
      <c r="D115" s="10">
        <v>0</v>
      </c>
      <c r="E115" s="10" t="s">
        <v>53</v>
      </c>
      <c r="F115" s="10" t="s">
        <v>53</v>
      </c>
      <c r="G115" s="10" t="s">
        <v>53</v>
      </c>
      <c r="H115" s="10" t="s">
        <v>53</v>
      </c>
      <c r="I115" s="10" t="s">
        <v>53</v>
      </c>
      <c r="J115" s="10" t="s">
        <v>53</v>
      </c>
      <c r="K115" s="10" t="s">
        <v>53</v>
      </c>
      <c r="L115" s="10" t="s">
        <v>53</v>
      </c>
      <c r="M115" s="10" t="s">
        <v>53</v>
      </c>
      <c r="N115" s="10" t="s">
        <v>53</v>
      </c>
      <c r="O115" s="10">
        <v>0</v>
      </c>
      <c r="P115" s="10">
        <v>0</v>
      </c>
    </row>
    <row r="116" spans="1:16" ht="24.95" customHeight="1">
      <c r="A116" s="7" t="s">
        <v>315</v>
      </c>
      <c r="B116" s="6" t="s">
        <v>316</v>
      </c>
      <c r="C116" s="6" t="s">
        <v>282</v>
      </c>
      <c r="D116" s="10">
        <v>0</v>
      </c>
      <c r="E116" s="10" t="s">
        <v>53</v>
      </c>
      <c r="F116" s="10" t="s">
        <v>53</v>
      </c>
      <c r="G116" s="10" t="s">
        <v>53</v>
      </c>
      <c r="H116" s="10" t="s">
        <v>53</v>
      </c>
      <c r="I116" s="10" t="s">
        <v>53</v>
      </c>
      <c r="J116" s="10" t="s">
        <v>53</v>
      </c>
      <c r="K116" s="10" t="s">
        <v>53</v>
      </c>
      <c r="L116" s="10" t="s">
        <v>53</v>
      </c>
      <c r="M116" s="10" t="s">
        <v>53</v>
      </c>
      <c r="N116" s="10" t="s">
        <v>53</v>
      </c>
      <c r="O116" s="10">
        <v>0</v>
      </c>
      <c r="P116" s="10">
        <v>0</v>
      </c>
    </row>
    <row r="117" spans="1:16" ht="24.95" customHeight="1">
      <c r="A117" s="7" t="s">
        <v>318</v>
      </c>
      <c r="B117" s="6" t="s">
        <v>319</v>
      </c>
      <c r="C117" s="6" t="s">
        <v>282</v>
      </c>
      <c r="D117" s="10">
        <v>698200</v>
      </c>
      <c r="E117" s="10">
        <v>400000</v>
      </c>
      <c r="F117" s="10" t="s">
        <v>53</v>
      </c>
      <c r="G117" s="10" t="s">
        <v>53</v>
      </c>
      <c r="H117" s="10" t="s">
        <v>53</v>
      </c>
      <c r="I117" s="10" t="s">
        <v>53</v>
      </c>
      <c r="J117" s="10" t="s">
        <v>53</v>
      </c>
      <c r="K117" s="10" t="s">
        <v>53</v>
      </c>
      <c r="L117" s="10">
        <v>298200</v>
      </c>
      <c r="M117" s="10" t="s">
        <v>53</v>
      </c>
      <c r="N117" s="10" t="s">
        <v>53</v>
      </c>
      <c r="O117" s="10">
        <v>698200</v>
      </c>
      <c r="P117" s="10">
        <v>698200</v>
      </c>
    </row>
    <row r="118" spans="1:16" ht="24.95" customHeight="1">
      <c r="A118" s="7" t="s">
        <v>321</v>
      </c>
      <c r="B118" s="6" t="s">
        <v>322</v>
      </c>
      <c r="C118" s="6" t="s">
        <v>282</v>
      </c>
      <c r="D118" s="10">
        <v>2734253.92</v>
      </c>
      <c r="E118" s="10">
        <v>1586523</v>
      </c>
      <c r="F118" s="10" t="s">
        <v>53</v>
      </c>
      <c r="G118" s="10" t="s">
        <v>53</v>
      </c>
      <c r="H118" s="10" t="s">
        <v>53</v>
      </c>
      <c r="I118" s="10" t="s">
        <v>53</v>
      </c>
      <c r="J118" s="10" t="s">
        <v>53</v>
      </c>
      <c r="K118" s="10" t="s">
        <v>53</v>
      </c>
      <c r="L118" s="10">
        <v>1147730.92</v>
      </c>
      <c r="M118" s="10" t="s">
        <v>53</v>
      </c>
      <c r="N118" s="10" t="s">
        <v>53</v>
      </c>
      <c r="O118" s="10">
        <v>2734253.92</v>
      </c>
      <c r="P118" s="10">
        <v>2734253.92</v>
      </c>
    </row>
    <row r="119" spans="1:16" ht="24.95" customHeight="1">
      <c r="A119" s="7" t="s">
        <v>323</v>
      </c>
      <c r="B119" s="6" t="s">
        <v>324</v>
      </c>
      <c r="C119" s="6" t="s">
        <v>282</v>
      </c>
      <c r="D119" s="10">
        <v>0</v>
      </c>
      <c r="E119" s="10" t="s">
        <v>53</v>
      </c>
      <c r="F119" s="10" t="s">
        <v>53</v>
      </c>
      <c r="G119" s="10" t="s">
        <v>53</v>
      </c>
      <c r="H119" s="10" t="s">
        <v>53</v>
      </c>
      <c r="I119" s="10" t="s">
        <v>53</v>
      </c>
      <c r="J119" s="10" t="s">
        <v>53</v>
      </c>
      <c r="K119" s="10" t="s">
        <v>53</v>
      </c>
      <c r="L119" s="10" t="s">
        <v>53</v>
      </c>
      <c r="M119" s="10" t="s">
        <v>53</v>
      </c>
      <c r="N119" s="10" t="s">
        <v>53</v>
      </c>
      <c r="O119" s="10">
        <v>0</v>
      </c>
      <c r="P119" s="10">
        <v>0</v>
      </c>
    </row>
    <row r="120" spans="1:16" ht="24.95" customHeight="1">
      <c r="A120" s="7" t="s">
        <v>326</v>
      </c>
      <c r="B120" s="6" t="s">
        <v>327</v>
      </c>
      <c r="C120" s="6" t="s">
        <v>282</v>
      </c>
      <c r="D120" s="10">
        <v>5289139.42</v>
      </c>
      <c r="E120" s="10">
        <v>3553591.4</v>
      </c>
      <c r="F120" s="10" t="s">
        <v>53</v>
      </c>
      <c r="G120" s="10" t="s">
        <v>53</v>
      </c>
      <c r="H120" s="10" t="s">
        <v>53</v>
      </c>
      <c r="I120" s="10" t="s">
        <v>53</v>
      </c>
      <c r="J120" s="10" t="s">
        <v>53</v>
      </c>
      <c r="K120" s="10" t="s">
        <v>53</v>
      </c>
      <c r="L120" s="10">
        <v>1735548.02</v>
      </c>
      <c r="M120" s="10" t="s">
        <v>53</v>
      </c>
      <c r="N120" s="10" t="s">
        <v>53</v>
      </c>
      <c r="O120" s="10">
        <v>5289139.42</v>
      </c>
      <c r="P120" s="10">
        <v>5289139.42</v>
      </c>
    </row>
    <row r="121" spans="1:16" ht="50.1" customHeight="1">
      <c r="A121" s="7" t="s">
        <v>329</v>
      </c>
      <c r="B121" s="6" t="s">
        <v>330</v>
      </c>
      <c r="C121" s="6" t="s">
        <v>282</v>
      </c>
      <c r="D121" s="10">
        <v>0</v>
      </c>
      <c r="E121" s="10" t="s">
        <v>53</v>
      </c>
      <c r="F121" s="10" t="s">
        <v>53</v>
      </c>
      <c r="G121" s="10" t="s">
        <v>53</v>
      </c>
      <c r="H121" s="10" t="s">
        <v>53</v>
      </c>
      <c r="I121" s="10" t="s">
        <v>53</v>
      </c>
      <c r="J121" s="10" t="s">
        <v>53</v>
      </c>
      <c r="K121" s="10" t="s">
        <v>53</v>
      </c>
      <c r="L121" s="10" t="s">
        <v>53</v>
      </c>
      <c r="M121" s="10" t="s">
        <v>53</v>
      </c>
      <c r="N121" s="10" t="s">
        <v>53</v>
      </c>
      <c r="O121" s="10">
        <v>0</v>
      </c>
      <c r="P121" s="10">
        <v>0</v>
      </c>
    </row>
    <row r="122" spans="1:16" ht="63" customHeight="1">
      <c r="A122" s="7" t="s">
        <v>331</v>
      </c>
      <c r="B122" s="6" t="s">
        <v>332</v>
      </c>
      <c r="C122" s="6" t="s">
        <v>282</v>
      </c>
      <c r="D122" s="10">
        <v>0</v>
      </c>
      <c r="E122" s="10" t="s">
        <v>53</v>
      </c>
      <c r="F122" s="10" t="s">
        <v>53</v>
      </c>
      <c r="G122" s="10" t="s">
        <v>53</v>
      </c>
      <c r="H122" s="10" t="s">
        <v>53</v>
      </c>
      <c r="I122" s="10" t="s">
        <v>53</v>
      </c>
      <c r="J122" s="10" t="s">
        <v>53</v>
      </c>
      <c r="K122" s="10" t="s">
        <v>53</v>
      </c>
      <c r="L122" s="10" t="s">
        <v>53</v>
      </c>
      <c r="M122" s="10" t="s">
        <v>53</v>
      </c>
      <c r="N122" s="10" t="s">
        <v>53</v>
      </c>
      <c r="O122" s="10">
        <v>0</v>
      </c>
      <c r="P122" s="10">
        <v>0</v>
      </c>
    </row>
    <row r="123" spans="1:16" ht="75" customHeight="1">
      <c r="A123" s="7" t="s">
        <v>334</v>
      </c>
      <c r="B123" s="6" t="s">
        <v>335</v>
      </c>
      <c r="C123" s="6" t="s">
        <v>282</v>
      </c>
      <c r="D123" s="10">
        <v>0</v>
      </c>
      <c r="E123" s="10" t="s">
        <v>53</v>
      </c>
      <c r="F123" s="10" t="s">
        <v>53</v>
      </c>
      <c r="G123" s="10" t="s">
        <v>53</v>
      </c>
      <c r="H123" s="10" t="s">
        <v>53</v>
      </c>
      <c r="I123" s="10" t="s">
        <v>53</v>
      </c>
      <c r="J123" s="10" t="s">
        <v>53</v>
      </c>
      <c r="K123" s="10" t="s">
        <v>53</v>
      </c>
      <c r="L123" s="10" t="s">
        <v>53</v>
      </c>
      <c r="M123" s="10" t="s">
        <v>53</v>
      </c>
      <c r="N123" s="10" t="s">
        <v>53</v>
      </c>
      <c r="O123" s="10">
        <v>0</v>
      </c>
      <c r="P123" s="10">
        <v>0</v>
      </c>
    </row>
    <row r="124" spans="1:16" ht="87.95" customHeight="1">
      <c r="A124" s="7" t="s">
        <v>337</v>
      </c>
      <c r="B124" s="6" t="s">
        <v>338</v>
      </c>
      <c r="C124" s="6" t="s">
        <v>339</v>
      </c>
      <c r="D124" s="10">
        <v>0</v>
      </c>
      <c r="E124" s="10" t="s">
        <v>53</v>
      </c>
      <c r="F124" s="10" t="s">
        <v>53</v>
      </c>
      <c r="G124" s="10" t="s">
        <v>53</v>
      </c>
      <c r="H124" s="10" t="s">
        <v>53</v>
      </c>
      <c r="I124" s="10" t="s">
        <v>53</v>
      </c>
      <c r="J124" s="10" t="s">
        <v>53</v>
      </c>
      <c r="K124" s="10" t="s">
        <v>53</v>
      </c>
      <c r="L124" s="10" t="s">
        <v>53</v>
      </c>
      <c r="M124" s="10" t="s">
        <v>53</v>
      </c>
      <c r="N124" s="10" t="s">
        <v>53</v>
      </c>
      <c r="O124" s="10">
        <v>0</v>
      </c>
      <c r="P124" s="10">
        <v>0</v>
      </c>
    </row>
    <row r="125" spans="1:16" ht="24.95" customHeight="1">
      <c r="A125" s="7" t="s">
        <v>340</v>
      </c>
      <c r="B125" s="6" t="s">
        <v>341</v>
      </c>
      <c r="C125" s="6" t="s">
        <v>342</v>
      </c>
      <c r="D125" s="10">
        <v>15439529.24</v>
      </c>
      <c r="E125" s="10">
        <v>14318809.810000001</v>
      </c>
      <c r="F125" s="10" t="s">
        <v>53</v>
      </c>
      <c r="G125" s="10" t="s">
        <v>53</v>
      </c>
      <c r="H125" s="10" t="s">
        <v>53</v>
      </c>
      <c r="I125" s="10" t="s">
        <v>53</v>
      </c>
      <c r="J125" s="10" t="s">
        <v>53</v>
      </c>
      <c r="K125" s="10" t="s">
        <v>53</v>
      </c>
      <c r="L125" s="10">
        <v>1120719.43</v>
      </c>
      <c r="M125" s="10" t="s">
        <v>53</v>
      </c>
      <c r="N125" s="10" t="s">
        <v>53</v>
      </c>
      <c r="O125" s="10">
        <v>15439529.24</v>
      </c>
      <c r="P125" s="10">
        <v>15439529.24</v>
      </c>
    </row>
    <row r="126" spans="1:16" ht="50.1" customHeight="1">
      <c r="A126" s="7" t="s">
        <v>343</v>
      </c>
      <c r="B126" s="6" t="s">
        <v>344</v>
      </c>
      <c r="C126" s="6" t="s">
        <v>345</v>
      </c>
      <c r="D126" s="10">
        <v>0</v>
      </c>
      <c r="E126" s="10" t="s">
        <v>53</v>
      </c>
      <c r="F126" s="10" t="s">
        <v>53</v>
      </c>
      <c r="G126" s="10" t="s">
        <v>53</v>
      </c>
      <c r="H126" s="10" t="s">
        <v>53</v>
      </c>
      <c r="I126" s="10" t="s">
        <v>53</v>
      </c>
      <c r="J126" s="10" t="s">
        <v>53</v>
      </c>
      <c r="K126" s="10" t="s">
        <v>53</v>
      </c>
      <c r="L126" s="10" t="s">
        <v>53</v>
      </c>
      <c r="M126" s="10" t="s">
        <v>53</v>
      </c>
      <c r="N126" s="10" t="s">
        <v>53</v>
      </c>
      <c r="O126" s="10">
        <v>0</v>
      </c>
      <c r="P126" s="10">
        <v>0</v>
      </c>
    </row>
    <row r="127" spans="1:16" ht="63" customHeight="1">
      <c r="A127" s="7" t="s">
        <v>346</v>
      </c>
      <c r="B127" s="6" t="s">
        <v>347</v>
      </c>
      <c r="C127" s="6" t="s">
        <v>348</v>
      </c>
      <c r="D127" s="10">
        <v>0</v>
      </c>
      <c r="E127" s="10" t="s">
        <v>53</v>
      </c>
      <c r="F127" s="10" t="s">
        <v>53</v>
      </c>
      <c r="G127" s="10" t="s">
        <v>53</v>
      </c>
      <c r="H127" s="10" t="s">
        <v>53</v>
      </c>
      <c r="I127" s="10" t="s">
        <v>53</v>
      </c>
      <c r="J127" s="10" t="s">
        <v>53</v>
      </c>
      <c r="K127" s="10" t="s">
        <v>53</v>
      </c>
      <c r="L127" s="10" t="s">
        <v>53</v>
      </c>
      <c r="M127" s="10" t="s">
        <v>53</v>
      </c>
      <c r="N127" s="10" t="s">
        <v>53</v>
      </c>
      <c r="O127" s="10">
        <v>0</v>
      </c>
      <c r="P127" s="10">
        <v>0</v>
      </c>
    </row>
    <row r="128" spans="1:16" ht="50.1" customHeight="1">
      <c r="A128" s="7" t="s">
        <v>349</v>
      </c>
      <c r="B128" s="6" t="s">
        <v>350</v>
      </c>
      <c r="C128" s="6" t="s">
        <v>351</v>
      </c>
      <c r="D128" s="10">
        <v>0</v>
      </c>
      <c r="E128" s="10" t="s">
        <v>53</v>
      </c>
      <c r="F128" s="10" t="s">
        <v>53</v>
      </c>
      <c r="G128" s="10" t="s">
        <v>53</v>
      </c>
      <c r="H128" s="10" t="s">
        <v>53</v>
      </c>
      <c r="I128" s="10" t="s">
        <v>53</v>
      </c>
      <c r="J128" s="10" t="s">
        <v>53</v>
      </c>
      <c r="K128" s="10" t="s">
        <v>53</v>
      </c>
      <c r="L128" s="10" t="s">
        <v>53</v>
      </c>
      <c r="M128" s="10" t="s">
        <v>53</v>
      </c>
      <c r="N128" s="10" t="s">
        <v>53</v>
      </c>
      <c r="O128" s="10">
        <v>0</v>
      </c>
      <c r="P128" s="10">
        <v>0</v>
      </c>
    </row>
    <row r="129" spans="1:16" ht="24.95" customHeight="1">
      <c r="A129" s="7" t="s">
        <v>352</v>
      </c>
      <c r="B129" s="6" t="s">
        <v>353</v>
      </c>
      <c r="C129" s="6" t="s">
        <v>354</v>
      </c>
      <c r="D129" s="10">
        <v>-1193631</v>
      </c>
      <c r="E129" s="10" t="s">
        <v>53</v>
      </c>
      <c r="F129" s="10" t="s">
        <v>53</v>
      </c>
      <c r="G129" s="10" t="s">
        <v>53</v>
      </c>
      <c r="H129" s="10" t="s">
        <v>53</v>
      </c>
      <c r="I129" s="10" t="s">
        <v>53</v>
      </c>
      <c r="J129" s="10" t="s">
        <v>53</v>
      </c>
      <c r="K129" s="10" t="s">
        <v>53</v>
      </c>
      <c r="L129" s="10">
        <v>-1193631</v>
      </c>
      <c r="M129" s="10" t="s">
        <v>53</v>
      </c>
      <c r="N129" s="10" t="s">
        <v>53</v>
      </c>
      <c r="O129" s="10">
        <v>-1193631</v>
      </c>
      <c r="P129" s="10">
        <v>-1193631</v>
      </c>
    </row>
    <row r="130" spans="1:16" ht="38.1" customHeight="1">
      <c r="A130" s="7" t="s">
        <v>355</v>
      </c>
      <c r="B130" s="6" t="s">
        <v>356</v>
      </c>
      <c r="C130" s="6"/>
      <c r="D130" s="10">
        <v>-1071155</v>
      </c>
      <c r="E130" s="10" t="s">
        <v>53</v>
      </c>
      <c r="F130" s="10" t="s">
        <v>53</v>
      </c>
      <c r="G130" s="10" t="s">
        <v>53</v>
      </c>
      <c r="H130" s="10" t="s">
        <v>53</v>
      </c>
      <c r="I130" s="10" t="s">
        <v>53</v>
      </c>
      <c r="J130" s="10" t="s">
        <v>53</v>
      </c>
      <c r="K130" s="10" t="s">
        <v>53</v>
      </c>
      <c r="L130" s="10">
        <v>-1071155</v>
      </c>
      <c r="M130" s="10" t="s">
        <v>53</v>
      </c>
      <c r="N130" s="10" t="s">
        <v>53</v>
      </c>
      <c r="O130" s="10">
        <v>-1071155</v>
      </c>
      <c r="P130" s="10">
        <v>-1071155</v>
      </c>
    </row>
    <row r="131" spans="1:16" ht="24.95" customHeight="1">
      <c r="A131" s="7" t="s">
        <v>357</v>
      </c>
      <c r="B131" s="6" t="s">
        <v>358</v>
      </c>
      <c r="C131" s="6"/>
      <c r="D131" s="10">
        <v>-122476</v>
      </c>
      <c r="E131" s="10" t="s">
        <v>53</v>
      </c>
      <c r="F131" s="10" t="s">
        <v>53</v>
      </c>
      <c r="G131" s="10" t="s">
        <v>53</v>
      </c>
      <c r="H131" s="10" t="s">
        <v>53</v>
      </c>
      <c r="I131" s="10" t="s">
        <v>53</v>
      </c>
      <c r="J131" s="10" t="s">
        <v>53</v>
      </c>
      <c r="K131" s="10" t="s">
        <v>53</v>
      </c>
      <c r="L131" s="10">
        <v>-122476</v>
      </c>
      <c r="M131" s="10" t="s">
        <v>53</v>
      </c>
      <c r="N131" s="10" t="s">
        <v>53</v>
      </c>
      <c r="O131" s="10">
        <v>-122476</v>
      </c>
      <c r="P131" s="10">
        <v>-122476</v>
      </c>
    </row>
    <row r="132" spans="1:16" ht="24.95" customHeight="1">
      <c r="A132" s="7" t="s">
        <v>359</v>
      </c>
      <c r="B132" s="6" t="s">
        <v>360</v>
      </c>
      <c r="C132" s="6"/>
      <c r="D132" s="10">
        <v>0</v>
      </c>
      <c r="E132" s="10" t="s">
        <v>53</v>
      </c>
      <c r="F132" s="10" t="s">
        <v>53</v>
      </c>
      <c r="G132" s="10" t="s">
        <v>53</v>
      </c>
      <c r="H132" s="10" t="s">
        <v>53</v>
      </c>
      <c r="I132" s="10" t="s">
        <v>53</v>
      </c>
      <c r="J132" s="10" t="s">
        <v>53</v>
      </c>
      <c r="K132" s="10" t="s">
        <v>53</v>
      </c>
      <c r="L132" s="10" t="s">
        <v>53</v>
      </c>
      <c r="M132" s="10" t="s">
        <v>53</v>
      </c>
      <c r="N132" s="10" t="s">
        <v>53</v>
      </c>
      <c r="O132" s="10">
        <v>0</v>
      </c>
      <c r="P132" s="10">
        <v>0</v>
      </c>
    </row>
    <row r="133" spans="1:16" ht="24.95" customHeight="1">
      <c r="A133" s="7" t="s">
        <v>361</v>
      </c>
      <c r="B133" s="6" t="s">
        <v>362</v>
      </c>
      <c r="C133" s="6" t="s">
        <v>52</v>
      </c>
      <c r="D133" s="10">
        <v>0</v>
      </c>
      <c r="E133" s="10" t="s">
        <v>53</v>
      </c>
      <c r="F133" s="10" t="s">
        <v>53</v>
      </c>
      <c r="G133" s="10" t="s">
        <v>53</v>
      </c>
      <c r="H133" s="10" t="s">
        <v>53</v>
      </c>
      <c r="I133" s="10" t="s">
        <v>53</v>
      </c>
      <c r="J133" s="10" t="s">
        <v>53</v>
      </c>
      <c r="K133" s="10" t="s">
        <v>53</v>
      </c>
      <c r="L133" s="10" t="s">
        <v>53</v>
      </c>
      <c r="M133" s="10" t="s">
        <v>53</v>
      </c>
      <c r="N133" s="10" t="s">
        <v>53</v>
      </c>
      <c r="O133" s="10">
        <v>0</v>
      </c>
      <c r="P133" s="10">
        <v>0</v>
      </c>
    </row>
    <row r="134" spans="1:16" ht="38.1" customHeight="1">
      <c r="A134" s="7" t="s">
        <v>363</v>
      </c>
      <c r="B134" s="6" t="s">
        <v>364</v>
      </c>
      <c r="C134" s="6" t="s">
        <v>365</v>
      </c>
      <c r="D134" s="10">
        <v>0</v>
      </c>
      <c r="E134" s="10" t="s">
        <v>53</v>
      </c>
      <c r="F134" s="10" t="s">
        <v>53</v>
      </c>
      <c r="G134" s="10" t="s">
        <v>53</v>
      </c>
      <c r="H134" s="10" t="s">
        <v>53</v>
      </c>
      <c r="I134" s="10" t="s">
        <v>53</v>
      </c>
      <c r="J134" s="10" t="s">
        <v>53</v>
      </c>
      <c r="K134" s="10" t="s">
        <v>53</v>
      </c>
      <c r="L134" s="10" t="s">
        <v>53</v>
      </c>
      <c r="M134" s="10" t="s">
        <v>53</v>
      </c>
      <c r="N134" s="10" t="s">
        <v>53</v>
      </c>
      <c r="O134" s="10">
        <v>0</v>
      </c>
      <c r="P134" s="10">
        <v>0</v>
      </c>
    </row>
    <row r="135" spans="1:16" ht="24.95" customHeight="1">
      <c r="A135" s="7" t="s">
        <v>366</v>
      </c>
      <c r="B135" s="6" t="s">
        <v>367</v>
      </c>
      <c r="C135" s="6" t="s">
        <v>365</v>
      </c>
      <c r="D135" s="10">
        <v>0</v>
      </c>
      <c r="E135" s="10" t="s">
        <v>53</v>
      </c>
      <c r="F135" s="10" t="s">
        <v>53</v>
      </c>
      <c r="G135" s="10" t="s">
        <v>53</v>
      </c>
      <c r="H135" s="10" t="s">
        <v>53</v>
      </c>
      <c r="I135" s="10" t="s">
        <v>53</v>
      </c>
      <c r="J135" s="10" t="s">
        <v>53</v>
      </c>
      <c r="K135" s="10" t="s">
        <v>53</v>
      </c>
      <c r="L135" s="10" t="s">
        <v>53</v>
      </c>
      <c r="M135" s="10" t="s">
        <v>53</v>
      </c>
      <c r="N135" s="10" t="s">
        <v>53</v>
      </c>
      <c r="O135" s="10">
        <v>0</v>
      </c>
      <c r="P135" s="10">
        <v>0</v>
      </c>
    </row>
  </sheetData>
  <sheetProtection password="A512" sheet="1" objects="1" scenarios="1"/>
  <mergeCells count="16">
    <mergeCell ref="A2:P2"/>
    <mergeCell ref="A4:A8"/>
    <mergeCell ref="B4:B8"/>
    <mergeCell ref="C4:C8"/>
    <mergeCell ref="D4:P4"/>
    <mergeCell ref="D5:N5"/>
    <mergeCell ref="O5:P5"/>
    <mergeCell ref="D6:D8"/>
    <mergeCell ref="E6:N6"/>
    <mergeCell ref="E7:F7"/>
    <mergeCell ref="G7:H7"/>
    <mergeCell ref="I7:I8"/>
    <mergeCell ref="J7:K7"/>
    <mergeCell ref="L7:N7"/>
    <mergeCell ref="O7:O8"/>
    <mergeCell ref="P7:P8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&amp;K00-00925616.O13.374850</oddHeader>
    <oddFooter>&amp;L&amp;L&amp;"Verdana,Полужирный"&amp;K000000&amp;L&amp;"Verdana,Полужирный"&amp;K00-014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"/>
  <sheetViews>
    <sheetView workbookViewId="0"/>
  </sheetViews>
  <sheetFormatPr defaultRowHeight="10.5"/>
  <cols>
    <col min="1" max="1" width="47.7109375" customWidth="1"/>
    <col min="2" max="5" width="22.85546875" customWidth="1"/>
  </cols>
  <sheetData>
    <row r="1" spans="1:5" ht="24.95" customHeight="1">
      <c r="A1" s="18" t="s">
        <v>761</v>
      </c>
      <c r="B1" s="18"/>
      <c r="C1" s="18"/>
      <c r="D1" s="18"/>
      <c r="E1" s="18"/>
    </row>
    <row r="2" spans="1:5" ht="30" customHeight="1">
      <c r="A2" s="6" t="s">
        <v>762</v>
      </c>
      <c r="B2" s="6" t="s">
        <v>763</v>
      </c>
      <c r="C2" s="6" t="s">
        <v>764</v>
      </c>
      <c r="D2" s="6" t="s">
        <v>765</v>
      </c>
      <c r="E2" s="6" t="s">
        <v>766</v>
      </c>
    </row>
    <row r="3" spans="1:5" ht="30" customHeight="1">
      <c r="A3" s="9" t="s">
        <v>141</v>
      </c>
      <c r="B3" s="11"/>
      <c r="C3" s="11">
        <v>0</v>
      </c>
      <c r="D3" s="11">
        <v>10951880.27</v>
      </c>
      <c r="E3" s="11">
        <f t="shared" ref="E3:E24" si="0">C3-D3</f>
        <v>-10951880.27</v>
      </c>
    </row>
    <row r="4" spans="1:5" ht="30" customHeight="1">
      <c r="A4" s="13" t="s">
        <v>767</v>
      </c>
      <c r="B4" s="10"/>
      <c r="C4" s="10">
        <v>0</v>
      </c>
      <c r="D4" s="10">
        <v>3459343.55</v>
      </c>
      <c r="E4" s="10">
        <f t="shared" si="0"/>
        <v>-3459343.55</v>
      </c>
    </row>
    <row r="5" spans="1:5" ht="30" customHeight="1">
      <c r="A5" s="13" t="s">
        <v>768</v>
      </c>
      <c r="B5" s="10"/>
      <c r="C5" s="10">
        <v>0</v>
      </c>
      <c r="D5" s="10">
        <v>150300</v>
      </c>
      <c r="E5" s="10">
        <f t="shared" si="0"/>
        <v>-150300</v>
      </c>
    </row>
    <row r="6" spans="1:5" ht="30" customHeight="1">
      <c r="A6" s="13" t="s">
        <v>769</v>
      </c>
      <c r="B6" s="10"/>
      <c r="C6" s="10">
        <v>0</v>
      </c>
      <c r="D6" s="10">
        <v>438120</v>
      </c>
      <c r="E6" s="10">
        <f t="shared" si="0"/>
        <v>-438120</v>
      </c>
    </row>
    <row r="7" spans="1:5" ht="30" customHeight="1">
      <c r="A7" s="13" t="s">
        <v>770</v>
      </c>
      <c r="B7" s="10"/>
      <c r="C7" s="10">
        <v>0</v>
      </c>
      <c r="D7" s="10">
        <v>6904116.7199999997</v>
      </c>
      <c r="E7" s="10">
        <f t="shared" si="0"/>
        <v>-6904116.7199999997</v>
      </c>
    </row>
    <row r="8" spans="1:5" ht="30" customHeight="1">
      <c r="A8" s="9" t="s">
        <v>771</v>
      </c>
      <c r="B8" s="11"/>
      <c r="C8" s="11">
        <v>0</v>
      </c>
      <c r="D8" s="11">
        <v>13929879.82</v>
      </c>
      <c r="E8" s="11">
        <f t="shared" si="0"/>
        <v>-13929879.82</v>
      </c>
    </row>
    <row r="9" spans="1:5" ht="30" customHeight="1">
      <c r="A9" s="13" t="s">
        <v>772</v>
      </c>
      <c r="B9" s="10"/>
      <c r="C9" s="10">
        <v>0</v>
      </c>
      <c r="D9" s="10">
        <v>1023667.2</v>
      </c>
      <c r="E9" s="10">
        <f t="shared" si="0"/>
        <v>-1023667.2</v>
      </c>
    </row>
    <row r="10" spans="1:5" ht="30" customHeight="1">
      <c r="A10" s="13" t="s">
        <v>772</v>
      </c>
      <c r="B10" s="10"/>
      <c r="C10" s="10">
        <v>0</v>
      </c>
      <c r="D10" s="10">
        <v>9530417.3000000007</v>
      </c>
      <c r="E10" s="10">
        <f t="shared" si="0"/>
        <v>-9530417.3000000007</v>
      </c>
    </row>
    <row r="11" spans="1:5" ht="30" customHeight="1">
      <c r="A11" s="13" t="s">
        <v>773</v>
      </c>
      <c r="B11" s="10"/>
      <c r="C11" s="10">
        <v>0</v>
      </c>
      <c r="D11" s="10">
        <v>1708782.32</v>
      </c>
      <c r="E11" s="10">
        <f t="shared" si="0"/>
        <v>-1708782.32</v>
      </c>
    </row>
    <row r="12" spans="1:5" ht="30" customHeight="1">
      <c r="A12" s="13" t="s">
        <v>774</v>
      </c>
      <c r="B12" s="10"/>
      <c r="C12" s="10">
        <v>0</v>
      </c>
      <c r="D12" s="10">
        <v>1667013</v>
      </c>
      <c r="E12" s="10">
        <f t="shared" si="0"/>
        <v>-1667013</v>
      </c>
    </row>
    <row r="13" spans="1:5" ht="30" customHeight="1">
      <c r="A13" s="9" t="s">
        <v>143</v>
      </c>
      <c r="B13" s="11"/>
      <c r="C13" s="11">
        <v>0</v>
      </c>
      <c r="D13" s="11">
        <v>7117864.8600000003</v>
      </c>
      <c r="E13" s="11">
        <f t="shared" si="0"/>
        <v>-7117864.8600000003</v>
      </c>
    </row>
    <row r="14" spans="1:5" ht="30" customHeight="1">
      <c r="A14" s="13" t="s">
        <v>775</v>
      </c>
      <c r="B14" s="10"/>
      <c r="C14" s="10">
        <v>0</v>
      </c>
      <c r="D14" s="10">
        <v>5701720.8600000003</v>
      </c>
      <c r="E14" s="10">
        <f t="shared" si="0"/>
        <v>-5701720.8600000003</v>
      </c>
    </row>
    <row r="15" spans="1:5" ht="30" customHeight="1">
      <c r="A15" s="13" t="s">
        <v>776</v>
      </c>
      <c r="B15" s="10"/>
      <c r="C15" s="10">
        <v>0</v>
      </c>
      <c r="D15" s="10">
        <v>1416144</v>
      </c>
      <c r="E15" s="10">
        <f t="shared" si="0"/>
        <v>-1416144</v>
      </c>
    </row>
    <row r="16" spans="1:5" ht="30" customHeight="1">
      <c r="A16" s="9" t="s">
        <v>125</v>
      </c>
      <c r="B16" s="11"/>
      <c r="C16" s="11">
        <v>0</v>
      </c>
      <c r="D16" s="11">
        <v>102439827.31999999</v>
      </c>
      <c r="E16" s="11">
        <f t="shared" si="0"/>
        <v>-102439827.31999999</v>
      </c>
    </row>
    <row r="17" spans="1:5" ht="30" customHeight="1">
      <c r="A17" s="13" t="s">
        <v>777</v>
      </c>
      <c r="B17" s="10"/>
      <c r="C17" s="10">
        <v>0</v>
      </c>
      <c r="D17" s="10">
        <v>21293343.32</v>
      </c>
      <c r="E17" s="10">
        <f t="shared" si="0"/>
        <v>-21293343.32</v>
      </c>
    </row>
    <row r="18" spans="1:5" ht="30" customHeight="1">
      <c r="A18" s="13" t="s">
        <v>777</v>
      </c>
      <c r="B18" s="10"/>
      <c r="C18" s="10">
        <v>0</v>
      </c>
      <c r="D18" s="10">
        <v>81146484</v>
      </c>
      <c r="E18" s="10">
        <f t="shared" si="0"/>
        <v>-81146484</v>
      </c>
    </row>
    <row r="19" spans="1:5" ht="30" customHeight="1">
      <c r="A19" s="9" t="s">
        <v>135</v>
      </c>
      <c r="B19" s="11"/>
      <c r="C19" s="11">
        <v>0</v>
      </c>
      <c r="D19" s="11">
        <v>12495120.23</v>
      </c>
      <c r="E19" s="11">
        <f t="shared" si="0"/>
        <v>-12495120.23</v>
      </c>
    </row>
    <row r="20" spans="1:5" ht="30" customHeight="1">
      <c r="A20" s="13" t="s">
        <v>778</v>
      </c>
      <c r="B20" s="10"/>
      <c r="C20" s="10">
        <v>0</v>
      </c>
      <c r="D20" s="10">
        <v>12495120.23</v>
      </c>
      <c r="E20" s="10">
        <f t="shared" si="0"/>
        <v>-12495120.23</v>
      </c>
    </row>
    <row r="21" spans="1:5" ht="30" customHeight="1">
      <c r="A21" s="9" t="s">
        <v>145</v>
      </c>
      <c r="B21" s="11"/>
      <c r="C21" s="11">
        <v>0</v>
      </c>
      <c r="D21" s="11">
        <v>1638255.83</v>
      </c>
      <c r="E21" s="11">
        <f t="shared" si="0"/>
        <v>-1638255.83</v>
      </c>
    </row>
    <row r="22" spans="1:5" ht="30" customHeight="1">
      <c r="A22" s="13" t="s">
        <v>779</v>
      </c>
      <c r="B22" s="10"/>
      <c r="C22" s="10">
        <v>0</v>
      </c>
      <c r="D22" s="10">
        <v>430422</v>
      </c>
      <c r="E22" s="10">
        <f t="shared" si="0"/>
        <v>-430422</v>
      </c>
    </row>
    <row r="23" spans="1:5" ht="30" customHeight="1">
      <c r="A23" s="13" t="s">
        <v>780</v>
      </c>
      <c r="B23" s="10"/>
      <c r="C23" s="10">
        <v>0</v>
      </c>
      <c r="D23" s="10">
        <v>705180</v>
      </c>
      <c r="E23" s="10">
        <f t="shared" si="0"/>
        <v>-705180</v>
      </c>
    </row>
    <row r="24" spans="1:5" ht="30" customHeight="1">
      <c r="A24" s="13" t="s">
        <v>781</v>
      </c>
      <c r="B24" s="10"/>
      <c r="C24" s="10">
        <v>0</v>
      </c>
      <c r="D24" s="10">
        <v>502653.83</v>
      </c>
      <c r="E24" s="10">
        <f t="shared" si="0"/>
        <v>-502653.83</v>
      </c>
    </row>
  </sheetData>
  <sheetProtection password="A512" sheet="1" objects="1" scenarios="1"/>
  <mergeCells count="1">
    <mergeCell ref="A1:E1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&amp;K00-00925616.O13.374850</oddHeader>
    <oddFooter>&amp;L&amp;L&amp;"Verdana,Полужирный"&amp;K000000&amp;L&amp;"Verdana,Полужирный"&amp;K00-014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8"/>
  <sheetViews>
    <sheetView workbookViewId="0"/>
  </sheetViews>
  <sheetFormatPr defaultRowHeight="10.5"/>
  <cols>
    <col min="1" max="1" width="9.5703125" customWidth="1"/>
    <col min="2" max="2" width="38.140625" customWidth="1"/>
    <col min="3" max="3" width="19.140625" customWidth="1"/>
    <col min="4" max="4" width="38.140625" customWidth="1"/>
  </cols>
  <sheetData>
    <row r="1" spans="1:4" ht="20.100000000000001" customHeight="1"/>
    <row r="2" spans="1:4" ht="30" customHeight="1">
      <c r="A2" s="18" t="s">
        <v>782</v>
      </c>
      <c r="B2" s="18"/>
      <c r="C2" s="18"/>
      <c r="D2" s="18"/>
    </row>
    <row r="3" spans="1:4" ht="20.100000000000001" customHeight="1"/>
    <row r="4" spans="1:4" ht="30" customHeight="1">
      <c r="A4" s="25" t="s">
        <v>783</v>
      </c>
      <c r="B4" s="25"/>
      <c r="C4" s="25"/>
      <c r="D4" s="25"/>
    </row>
    <row r="5" spans="1:4" ht="30" customHeight="1">
      <c r="A5" s="1" t="s">
        <v>784</v>
      </c>
      <c r="B5" s="1" t="s">
        <v>785</v>
      </c>
      <c r="C5" s="1" t="s">
        <v>786</v>
      </c>
      <c r="D5" s="1" t="s">
        <v>787</v>
      </c>
    </row>
    <row r="6" spans="1:4" ht="60" customHeight="1">
      <c r="A6" s="6" t="s">
        <v>381</v>
      </c>
      <c r="B6" s="7" t="s">
        <v>788</v>
      </c>
      <c r="C6" s="6" t="s">
        <v>789</v>
      </c>
      <c r="D6" s="6" t="s">
        <v>790</v>
      </c>
    </row>
    <row r="7" spans="1:4" ht="21">
      <c r="A7" s="6" t="s">
        <v>477</v>
      </c>
      <c r="B7" s="7" t="s">
        <v>791</v>
      </c>
      <c r="C7" s="6" t="s">
        <v>792</v>
      </c>
      <c r="D7" s="6"/>
    </row>
    <row r="8" spans="1:4" ht="21">
      <c r="A8" s="6" t="s">
        <v>478</v>
      </c>
      <c r="B8" s="7" t="s">
        <v>791</v>
      </c>
      <c r="C8" s="6" t="s">
        <v>793</v>
      </c>
      <c r="D8" s="6"/>
    </row>
    <row r="9" spans="1:4" ht="21">
      <c r="A9" s="6" t="s">
        <v>479</v>
      </c>
      <c r="B9" s="7" t="s">
        <v>794</v>
      </c>
      <c r="C9" s="6" t="s">
        <v>795</v>
      </c>
      <c r="D9" s="6"/>
    </row>
    <row r="10" spans="1:4" ht="21">
      <c r="A10" s="6" t="s">
        <v>480</v>
      </c>
      <c r="B10" s="7" t="s">
        <v>791</v>
      </c>
      <c r="C10" s="6" t="s">
        <v>796</v>
      </c>
      <c r="D10" s="6"/>
    </row>
    <row r="11" spans="1:4" ht="21">
      <c r="A11" s="6" t="s">
        <v>481</v>
      </c>
      <c r="B11" s="7" t="s">
        <v>791</v>
      </c>
      <c r="C11" s="6" t="s">
        <v>797</v>
      </c>
      <c r="D11" s="6"/>
    </row>
    <row r="12" spans="1:4" ht="21">
      <c r="A12" s="6" t="s">
        <v>482</v>
      </c>
      <c r="B12" s="7" t="s">
        <v>791</v>
      </c>
      <c r="C12" s="6" t="s">
        <v>798</v>
      </c>
      <c r="D12" s="6"/>
    </row>
    <row r="13" spans="1:4" ht="21">
      <c r="A13" s="6" t="s">
        <v>483</v>
      </c>
      <c r="B13" s="7" t="s">
        <v>799</v>
      </c>
      <c r="C13" s="6" t="s">
        <v>800</v>
      </c>
      <c r="D13" s="6"/>
    </row>
    <row r="14" spans="1:4" ht="21">
      <c r="A14" s="6" t="s">
        <v>660</v>
      </c>
      <c r="B14" s="7" t="s">
        <v>791</v>
      </c>
      <c r="C14" s="6" t="s">
        <v>801</v>
      </c>
      <c r="D14" s="6"/>
    </row>
    <row r="15" spans="1:4" ht="21">
      <c r="A15" s="6" t="s">
        <v>661</v>
      </c>
      <c r="B15" s="7" t="s">
        <v>799</v>
      </c>
      <c r="C15" s="6" t="s">
        <v>802</v>
      </c>
      <c r="D15" s="6"/>
    </row>
    <row r="16" spans="1:4" ht="21">
      <c r="A16" s="6" t="s">
        <v>592</v>
      </c>
      <c r="B16" s="7" t="s">
        <v>799</v>
      </c>
      <c r="C16" s="6" t="s">
        <v>803</v>
      </c>
      <c r="D16" s="6"/>
    </row>
    <row r="17" spans="1:4" ht="21">
      <c r="A17" s="6" t="s">
        <v>487</v>
      </c>
      <c r="B17" s="7" t="s">
        <v>791</v>
      </c>
      <c r="C17" s="6" t="s">
        <v>804</v>
      </c>
      <c r="D17" s="6"/>
    </row>
    <row r="18" spans="1:4" ht="21">
      <c r="A18" s="6" t="s">
        <v>489</v>
      </c>
      <c r="B18" s="7" t="s">
        <v>788</v>
      </c>
      <c r="C18" s="6" t="s">
        <v>805</v>
      </c>
      <c r="D18" s="6"/>
    </row>
    <row r="19" spans="1:4" ht="21">
      <c r="A19" s="6" t="s">
        <v>491</v>
      </c>
      <c r="B19" s="7" t="s">
        <v>791</v>
      </c>
      <c r="C19" s="6" t="s">
        <v>806</v>
      </c>
      <c r="D19" s="6"/>
    </row>
    <row r="20" spans="1:4" ht="21">
      <c r="A20" s="6" t="s">
        <v>492</v>
      </c>
      <c r="B20" s="7" t="s">
        <v>788</v>
      </c>
      <c r="C20" s="6" t="s">
        <v>807</v>
      </c>
      <c r="D20" s="6"/>
    </row>
    <row r="21" spans="1:4" ht="21">
      <c r="A21" s="6" t="s">
        <v>684</v>
      </c>
      <c r="B21" s="7" t="s">
        <v>788</v>
      </c>
      <c r="C21" s="6" t="s">
        <v>808</v>
      </c>
      <c r="D21" s="6"/>
    </row>
    <row r="22" spans="1:4" ht="21">
      <c r="A22" s="6" t="s">
        <v>686</v>
      </c>
      <c r="B22" s="7" t="s">
        <v>788</v>
      </c>
      <c r="C22" s="6" t="s">
        <v>808</v>
      </c>
      <c r="D22" s="6"/>
    </row>
    <row r="23" spans="1:4" ht="21">
      <c r="A23" s="6" t="s">
        <v>688</v>
      </c>
      <c r="B23" s="7" t="s">
        <v>788</v>
      </c>
      <c r="C23" s="6" t="s">
        <v>808</v>
      </c>
      <c r="D23" s="6"/>
    </row>
    <row r="24" spans="1:4" ht="21">
      <c r="A24" s="6" t="s">
        <v>690</v>
      </c>
      <c r="B24" s="7" t="s">
        <v>809</v>
      </c>
      <c r="C24" s="6" t="s">
        <v>810</v>
      </c>
      <c r="D24" s="6"/>
    </row>
    <row r="25" spans="1:4" ht="21">
      <c r="A25" s="6" t="s">
        <v>692</v>
      </c>
      <c r="B25" s="7" t="s">
        <v>811</v>
      </c>
      <c r="C25" s="6" t="s">
        <v>812</v>
      </c>
      <c r="D25" s="6"/>
    </row>
    <row r="26" spans="1:4" ht="21">
      <c r="A26" s="6" t="s">
        <v>694</v>
      </c>
      <c r="B26" s="7" t="s">
        <v>791</v>
      </c>
      <c r="C26" s="6" t="s">
        <v>813</v>
      </c>
      <c r="D26" s="6"/>
    </row>
    <row r="27" spans="1:4" ht="31.5">
      <c r="A27" s="6" t="s">
        <v>695</v>
      </c>
      <c r="B27" s="7" t="s">
        <v>814</v>
      </c>
      <c r="C27" s="6" t="s">
        <v>815</v>
      </c>
      <c r="D27" s="6"/>
    </row>
    <row r="28" spans="1:4" ht="21">
      <c r="A28" s="6" t="s">
        <v>696</v>
      </c>
      <c r="B28" s="7" t="s">
        <v>814</v>
      </c>
      <c r="C28" s="6" t="s">
        <v>816</v>
      </c>
      <c r="D28" s="6"/>
    </row>
  </sheetData>
  <sheetProtection password="A512" sheet="1" objects="1" scenarios="1"/>
  <mergeCells count="2">
    <mergeCell ref="A2:D2"/>
    <mergeCell ref="A4:D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&amp;K00-00925616.O13.374850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32"/>
  <sheetViews>
    <sheetView workbookViewId="0"/>
  </sheetViews>
  <sheetFormatPr defaultRowHeight="10.5"/>
  <cols>
    <col min="1" max="1" width="57.28515625" customWidth="1"/>
    <col min="2" max="4" width="11.42578125" customWidth="1"/>
    <col min="5" max="8" width="22.85546875" customWidth="1"/>
  </cols>
  <sheetData>
    <row r="1" spans="1:8" ht="15" customHeight="1"/>
    <row r="2" spans="1:8" ht="24.95" customHeight="1">
      <c r="A2" s="14" t="s">
        <v>40</v>
      </c>
      <c r="B2" s="14"/>
      <c r="C2" s="14"/>
      <c r="D2" s="14"/>
      <c r="E2" s="14"/>
      <c r="F2" s="14"/>
      <c r="G2" s="14"/>
      <c r="H2" s="14"/>
    </row>
    <row r="3" spans="1:8" ht="15" customHeight="1"/>
    <row r="4" spans="1:8" ht="39.950000000000003" customHeight="1">
      <c r="A4" s="19" t="s">
        <v>41</v>
      </c>
      <c r="B4" s="19" t="s">
        <v>42</v>
      </c>
      <c r="C4" s="19" t="s">
        <v>43</v>
      </c>
      <c r="D4" s="19" t="s">
        <v>44</v>
      </c>
      <c r="E4" s="19" t="s">
        <v>45</v>
      </c>
      <c r="F4" s="19"/>
      <c r="G4" s="19"/>
      <c r="H4" s="19"/>
    </row>
    <row r="5" spans="1:8" ht="39.950000000000003" customHeight="1">
      <c r="A5" s="19"/>
      <c r="B5" s="19"/>
      <c r="C5" s="19"/>
      <c r="D5" s="19"/>
      <c r="E5" s="6" t="s">
        <v>46</v>
      </c>
      <c r="F5" s="6" t="s">
        <v>47</v>
      </c>
      <c r="G5" s="6" t="s">
        <v>48</v>
      </c>
      <c r="H5" s="6" t="s">
        <v>49</v>
      </c>
    </row>
    <row r="6" spans="1:8" ht="20.100000000000001" customHeight="1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8" ht="24.95" customHeight="1">
      <c r="A7" s="7" t="s">
        <v>50</v>
      </c>
      <c r="B7" s="6" t="s">
        <v>51</v>
      </c>
      <c r="C7" s="6" t="s">
        <v>52</v>
      </c>
      <c r="D7" s="6" t="s">
        <v>52</v>
      </c>
      <c r="E7" s="10" t="s">
        <v>53</v>
      </c>
      <c r="F7" s="10" t="s">
        <v>53</v>
      </c>
      <c r="G7" s="10" t="s">
        <v>53</v>
      </c>
      <c r="H7" s="10" t="s">
        <v>53</v>
      </c>
    </row>
    <row r="8" spans="1:8" ht="24.95" customHeight="1">
      <c r="A8" s="7" t="s">
        <v>54</v>
      </c>
      <c r="B8" s="6" t="s">
        <v>55</v>
      </c>
      <c r="C8" s="6" t="s">
        <v>52</v>
      </c>
      <c r="D8" s="6" t="s">
        <v>52</v>
      </c>
      <c r="E8" s="10">
        <v>0</v>
      </c>
      <c r="F8" s="10">
        <v>0</v>
      </c>
      <c r="G8" s="10">
        <v>0</v>
      </c>
      <c r="H8" s="10">
        <v>0</v>
      </c>
    </row>
    <row r="9" spans="1:8" ht="24.95" customHeight="1">
      <c r="A9" s="7" t="s">
        <v>56</v>
      </c>
      <c r="B9" s="6" t="s">
        <v>57</v>
      </c>
      <c r="C9" s="6"/>
      <c r="D9" s="6"/>
      <c r="E9" s="10">
        <v>269920273.20999998</v>
      </c>
      <c r="F9" s="10">
        <v>269920273.20999998</v>
      </c>
      <c r="G9" s="10">
        <v>269920273.20999998</v>
      </c>
      <c r="H9" s="10" t="s">
        <v>53</v>
      </c>
    </row>
    <row r="10" spans="1:8" ht="38.1" customHeight="1">
      <c r="A10" s="7" t="s">
        <v>58</v>
      </c>
      <c r="B10" s="6" t="s">
        <v>59</v>
      </c>
      <c r="C10" s="6" t="s">
        <v>60</v>
      </c>
      <c r="D10" s="6"/>
      <c r="E10" s="10">
        <v>612380.04</v>
      </c>
      <c r="F10" s="10">
        <v>612380.04</v>
      </c>
      <c r="G10" s="10">
        <v>612380.04</v>
      </c>
      <c r="H10" s="10" t="s">
        <v>53</v>
      </c>
    </row>
    <row r="11" spans="1:8" ht="24.95" customHeight="1">
      <c r="A11" s="7" t="s">
        <v>61</v>
      </c>
      <c r="B11" s="6" t="s">
        <v>62</v>
      </c>
      <c r="C11" s="6" t="s">
        <v>60</v>
      </c>
      <c r="D11" s="6" t="s">
        <v>63</v>
      </c>
      <c r="E11" s="10" t="s">
        <v>53</v>
      </c>
      <c r="F11" s="10" t="s">
        <v>53</v>
      </c>
      <c r="G11" s="10" t="s">
        <v>53</v>
      </c>
      <c r="H11" s="10" t="s">
        <v>53</v>
      </c>
    </row>
    <row r="12" spans="1:8" ht="24.95" customHeight="1">
      <c r="A12" s="7" t="s">
        <v>64</v>
      </c>
      <c r="B12" s="6" t="s">
        <v>65</v>
      </c>
      <c r="C12" s="6" t="s">
        <v>60</v>
      </c>
      <c r="D12" s="6" t="s">
        <v>66</v>
      </c>
      <c r="E12" s="10" t="s">
        <v>53</v>
      </c>
      <c r="F12" s="10" t="s">
        <v>53</v>
      </c>
      <c r="G12" s="10" t="s">
        <v>53</v>
      </c>
      <c r="H12" s="10" t="s">
        <v>53</v>
      </c>
    </row>
    <row r="13" spans="1:8" ht="50.1" customHeight="1">
      <c r="A13" s="7" t="s">
        <v>67</v>
      </c>
      <c r="B13" s="6" t="s">
        <v>68</v>
      </c>
      <c r="C13" s="6" t="s">
        <v>69</v>
      </c>
      <c r="D13" s="6"/>
      <c r="E13" s="10">
        <v>267837493.16999999</v>
      </c>
      <c r="F13" s="10">
        <v>267837493.16999999</v>
      </c>
      <c r="G13" s="10">
        <v>267837493.16999999</v>
      </c>
      <c r="H13" s="10" t="s">
        <v>53</v>
      </c>
    </row>
    <row r="14" spans="1:8" ht="87.95" customHeight="1">
      <c r="A14" s="7" t="s">
        <v>70</v>
      </c>
      <c r="B14" s="6" t="s">
        <v>71</v>
      </c>
      <c r="C14" s="6" t="s">
        <v>69</v>
      </c>
      <c r="D14" s="6" t="s">
        <v>72</v>
      </c>
      <c r="E14" s="10">
        <v>214369493.16999999</v>
      </c>
      <c r="F14" s="10">
        <v>214369493.16999999</v>
      </c>
      <c r="G14" s="10">
        <v>214369493.16999999</v>
      </c>
      <c r="H14" s="10" t="s">
        <v>53</v>
      </c>
    </row>
    <row r="15" spans="1:8" ht="50.1" customHeight="1">
      <c r="A15" s="7" t="s">
        <v>73</v>
      </c>
      <c r="B15" s="6" t="s">
        <v>74</v>
      </c>
      <c r="C15" s="6" t="s">
        <v>69</v>
      </c>
      <c r="D15" s="6" t="s">
        <v>75</v>
      </c>
      <c r="E15" s="10" t="s">
        <v>53</v>
      </c>
      <c r="F15" s="10" t="s">
        <v>53</v>
      </c>
      <c r="G15" s="10" t="s">
        <v>53</v>
      </c>
      <c r="H15" s="10" t="s">
        <v>53</v>
      </c>
    </row>
    <row r="16" spans="1:8" ht="50.1" customHeight="1">
      <c r="A16" s="7" t="s">
        <v>76</v>
      </c>
      <c r="B16" s="6" t="s">
        <v>77</v>
      </c>
      <c r="C16" s="6" t="s">
        <v>78</v>
      </c>
      <c r="D16" s="6"/>
      <c r="E16" s="10">
        <v>10000</v>
      </c>
      <c r="F16" s="10">
        <v>10000</v>
      </c>
      <c r="G16" s="10">
        <v>10000</v>
      </c>
      <c r="H16" s="10" t="s">
        <v>53</v>
      </c>
    </row>
    <row r="17" spans="1:8" ht="38.1" customHeight="1">
      <c r="A17" s="7" t="s">
        <v>79</v>
      </c>
      <c r="B17" s="6" t="s">
        <v>80</v>
      </c>
      <c r="C17" s="6" t="s">
        <v>78</v>
      </c>
      <c r="D17" s="6" t="s">
        <v>81</v>
      </c>
      <c r="E17" s="10">
        <v>10000</v>
      </c>
      <c r="F17" s="10">
        <v>10000</v>
      </c>
      <c r="G17" s="10">
        <v>10000</v>
      </c>
      <c r="H17" s="10" t="s">
        <v>53</v>
      </c>
    </row>
    <row r="18" spans="1:8" ht="24.95" customHeight="1">
      <c r="A18" s="7" t="s">
        <v>82</v>
      </c>
      <c r="B18" s="6" t="s">
        <v>83</v>
      </c>
      <c r="C18" s="6" t="s">
        <v>84</v>
      </c>
      <c r="D18" s="6"/>
      <c r="E18" s="10">
        <v>1374000</v>
      </c>
      <c r="F18" s="10">
        <v>1374000</v>
      </c>
      <c r="G18" s="10">
        <v>1374000</v>
      </c>
      <c r="H18" s="10" t="s">
        <v>53</v>
      </c>
    </row>
    <row r="19" spans="1:8" ht="38.1" customHeight="1">
      <c r="A19" s="7" t="s">
        <v>85</v>
      </c>
      <c r="B19" s="6" t="s">
        <v>86</v>
      </c>
      <c r="C19" s="6" t="s">
        <v>84</v>
      </c>
      <c r="D19" s="6"/>
      <c r="E19" s="10" t="s">
        <v>53</v>
      </c>
      <c r="F19" s="10" t="s">
        <v>53</v>
      </c>
      <c r="G19" s="10" t="s">
        <v>53</v>
      </c>
      <c r="H19" s="10" t="s">
        <v>53</v>
      </c>
    </row>
    <row r="20" spans="1:8" ht="24.95" customHeight="1">
      <c r="A20" s="7" t="s">
        <v>87</v>
      </c>
      <c r="B20" s="6" t="s">
        <v>88</v>
      </c>
      <c r="C20" s="6" t="s">
        <v>84</v>
      </c>
      <c r="D20" s="6"/>
      <c r="E20" s="10" t="s">
        <v>53</v>
      </c>
      <c r="F20" s="10" t="s">
        <v>53</v>
      </c>
      <c r="G20" s="10" t="s">
        <v>53</v>
      </c>
      <c r="H20" s="10" t="s">
        <v>53</v>
      </c>
    </row>
    <row r="21" spans="1:8" ht="24.95" customHeight="1">
      <c r="A21" s="7" t="s">
        <v>89</v>
      </c>
      <c r="B21" s="6" t="s">
        <v>90</v>
      </c>
      <c r="C21" s="6" t="s">
        <v>84</v>
      </c>
      <c r="D21" s="6"/>
      <c r="E21" s="10">
        <v>1374000</v>
      </c>
      <c r="F21" s="10">
        <v>1374000</v>
      </c>
      <c r="G21" s="10">
        <v>1374000</v>
      </c>
      <c r="H21" s="10" t="s">
        <v>53</v>
      </c>
    </row>
    <row r="22" spans="1:8" ht="24.95" customHeight="1">
      <c r="A22" s="7" t="s">
        <v>91</v>
      </c>
      <c r="B22" s="6" t="s">
        <v>92</v>
      </c>
      <c r="C22" s="6" t="s">
        <v>84</v>
      </c>
      <c r="D22" s="6"/>
      <c r="E22" s="10" t="s">
        <v>53</v>
      </c>
      <c r="F22" s="10" t="s">
        <v>53</v>
      </c>
      <c r="G22" s="10" t="s">
        <v>53</v>
      </c>
      <c r="H22" s="10" t="s">
        <v>53</v>
      </c>
    </row>
    <row r="23" spans="1:8" ht="24.95" customHeight="1">
      <c r="A23" s="7" t="s">
        <v>93</v>
      </c>
      <c r="B23" s="6" t="s">
        <v>94</v>
      </c>
      <c r="C23" s="6" t="s">
        <v>95</v>
      </c>
      <c r="D23" s="6"/>
      <c r="E23" s="10" t="s">
        <v>53</v>
      </c>
      <c r="F23" s="10" t="s">
        <v>53</v>
      </c>
      <c r="G23" s="10" t="s">
        <v>53</v>
      </c>
      <c r="H23" s="10" t="s">
        <v>53</v>
      </c>
    </row>
    <row r="24" spans="1:8" ht="24.95" customHeight="1">
      <c r="A24" s="7" t="s">
        <v>96</v>
      </c>
      <c r="B24" s="6" t="s">
        <v>97</v>
      </c>
      <c r="C24" s="6" t="s">
        <v>95</v>
      </c>
      <c r="D24" s="6"/>
      <c r="E24" s="10" t="s">
        <v>53</v>
      </c>
      <c r="F24" s="10" t="s">
        <v>53</v>
      </c>
      <c r="G24" s="10" t="s">
        <v>53</v>
      </c>
      <c r="H24" s="10" t="s">
        <v>53</v>
      </c>
    </row>
    <row r="25" spans="1:8" ht="24.95" customHeight="1">
      <c r="A25" s="7" t="s">
        <v>98</v>
      </c>
      <c r="B25" s="6" t="s">
        <v>99</v>
      </c>
      <c r="C25" s="6" t="s">
        <v>52</v>
      </c>
      <c r="D25" s="6"/>
      <c r="E25" s="10">
        <v>86400</v>
      </c>
      <c r="F25" s="10">
        <v>86400</v>
      </c>
      <c r="G25" s="10">
        <v>86400</v>
      </c>
      <c r="H25" s="10" t="s">
        <v>53</v>
      </c>
    </row>
    <row r="26" spans="1:8" ht="24.95" customHeight="1">
      <c r="A26" s="7" t="s">
        <v>100</v>
      </c>
      <c r="B26" s="6" t="s">
        <v>101</v>
      </c>
      <c r="C26" s="6" t="s">
        <v>52</v>
      </c>
      <c r="D26" s="6"/>
      <c r="E26" s="10" t="s">
        <v>53</v>
      </c>
      <c r="F26" s="10" t="s">
        <v>53</v>
      </c>
      <c r="G26" s="10" t="s">
        <v>53</v>
      </c>
      <c r="H26" s="10" t="s">
        <v>53</v>
      </c>
    </row>
    <row r="27" spans="1:8" ht="50.1" customHeight="1">
      <c r="A27" s="7" t="s">
        <v>102</v>
      </c>
      <c r="B27" s="6" t="s">
        <v>103</v>
      </c>
      <c r="C27" s="6" t="s">
        <v>104</v>
      </c>
      <c r="D27" s="6"/>
      <c r="E27" s="10" t="s">
        <v>53</v>
      </c>
      <c r="F27" s="10" t="s">
        <v>53</v>
      </c>
      <c r="G27" s="10" t="s">
        <v>53</v>
      </c>
      <c r="H27" s="10" t="s">
        <v>53</v>
      </c>
    </row>
    <row r="28" spans="1:8" ht="24.95" customHeight="1">
      <c r="A28" s="7" t="s">
        <v>105</v>
      </c>
      <c r="B28" s="6" t="s">
        <v>106</v>
      </c>
      <c r="C28" s="6" t="s">
        <v>52</v>
      </c>
      <c r="D28" s="6"/>
      <c r="E28" s="10">
        <v>268726642.20999998</v>
      </c>
      <c r="F28" s="10">
        <v>268726642.20999998</v>
      </c>
      <c r="G28" s="10">
        <v>268726642.20999998</v>
      </c>
      <c r="H28" s="10">
        <v>0</v>
      </c>
    </row>
    <row r="29" spans="1:8" ht="38.1" customHeight="1">
      <c r="A29" s="7" t="s">
        <v>107</v>
      </c>
      <c r="B29" s="6" t="s">
        <v>108</v>
      </c>
      <c r="C29" s="6" t="s">
        <v>52</v>
      </c>
      <c r="D29" s="6"/>
      <c r="E29" s="10">
        <v>193610822.49000001</v>
      </c>
      <c r="F29" s="10">
        <v>193610822.49000001</v>
      </c>
      <c r="G29" s="10">
        <v>193610822.49000001</v>
      </c>
      <c r="H29" s="10">
        <v>0</v>
      </c>
    </row>
    <row r="30" spans="1:8" ht="38.1" customHeight="1">
      <c r="A30" s="7" t="s">
        <v>109</v>
      </c>
      <c r="B30" s="6" t="s">
        <v>110</v>
      </c>
      <c r="C30" s="6" t="s">
        <v>111</v>
      </c>
      <c r="D30" s="6"/>
      <c r="E30" s="10">
        <v>148572828.33000001</v>
      </c>
      <c r="F30" s="10">
        <v>148572828.33000001</v>
      </c>
      <c r="G30" s="10">
        <v>148572828.33000001</v>
      </c>
      <c r="H30" s="10">
        <v>0</v>
      </c>
    </row>
    <row r="31" spans="1:8" ht="38.1" customHeight="1">
      <c r="A31" s="7" t="s">
        <v>112</v>
      </c>
      <c r="B31" s="6" t="s">
        <v>113</v>
      </c>
      <c r="C31" s="6" t="s">
        <v>111</v>
      </c>
      <c r="D31" s="6" t="s">
        <v>114</v>
      </c>
      <c r="E31" s="10">
        <v>148572828.33000001</v>
      </c>
      <c r="F31" s="10">
        <v>148572828.33000001</v>
      </c>
      <c r="G31" s="10">
        <v>148572828.33000001</v>
      </c>
      <c r="H31" s="10">
        <v>0</v>
      </c>
    </row>
    <row r="32" spans="1:8" ht="38.1" customHeight="1">
      <c r="A32" s="7" t="s">
        <v>115</v>
      </c>
      <c r="B32" s="6" t="s">
        <v>116</v>
      </c>
      <c r="C32" s="6" t="s">
        <v>111</v>
      </c>
      <c r="D32" s="6" t="s">
        <v>114</v>
      </c>
      <c r="E32" s="10">
        <v>102439827.31999999</v>
      </c>
      <c r="F32" s="10">
        <v>102439827.31999999</v>
      </c>
      <c r="G32" s="10">
        <v>102439827.31999999</v>
      </c>
      <c r="H32" s="10">
        <v>0</v>
      </c>
    </row>
    <row r="33" spans="1:8" ht="24.95" customHeight="1">
      <c r="A33" s="7" t="s">
        <v>117</v>
      </c>
      <c r="B33" s="6" t="s">
        <v>118</v>
      </c>
      <c r="C33" s="6" t="s">
        <v>111</v>
      </c>
      <c r="D33" s="6" t="s">
        <v>114</v>
      </c>
      <c r="E33" s="10">
        <v>102439827.31999999</v>
      </c>
      <c r="F33" s="10">
        <v>102439827.31999999</v>
      </c>
      <c r="G33" s="10">
        <v>102439827.31999999</v>
      </c>
      <c r="H33" s="10">
        <v>0</v>
      </c>
    </row>
    <row r="34" spans="1:8" ht="63" customHeight="1">
      <c r="A34" s="7" t="s">
        <v>119</v>
      </c>
      <c r="B34" s="6" t="s">
        <v>120</v>
      </c>
      <c r="C34" s="6" t="s">
        <v>111</v>
      </c>
      <c r="D34" s="6" t="s">
        <v>114</v>
      </c>
      <c r="E34" s="10" t="s">
        <v>53</v>
      </c>
      <c r="F34" s="10" t="s">
        <v>53</v>
      </c>
      <c r="G34" s="10" t="s">
        <v>53</v>
      </c>
      <c r="H34" s="10" t="s">
        <v>53</v>
      </c>
    </row>
    <row r="35" spans="1:8" ht="50.1" customHeight="1">
      <c r="A35" s="7" t="s">
        <v>121</v>
      </c>
      <c r="B35" s="6" t="s">
        <v>122</v>
      </c>
      <c r="C35" s="6" t="s">
        <v>111</v>
      </c>
      <c r="D35" s="6" t="s">
        <v>114</v>
      </c>
      <c r="E35" s="10" t="s">
        <v>53</v>
      </c>
      <c r="F35" s="10" t="s">
        <v>53</v>
      </c>
      <c r="G35" s="10" t="s">
        <v>53</v>
      </c>
      <c r="H35" s="10" t="s">
        <v>53</v>
      </c>
    </row>
    <row r="36" spans="1:8" ht="75" customHeight="1">
      <c r="A36" s="7" t="s">
        <v>123</v>
      </c>
      <c r="B36" s="6" t="s">
        <v>124</v>
      </c>
      <c r="C36" s="6" t="s">
        <v>111</v>
      </c>
      <c r="D36" s="6" t="s">
        <v>114</v>
      </c>
      <c r="E36" s="10" t="s">
        <v>53</v>
      </c>
      <c r="F36" s="10" t="s">
        <v>53</v>
      </c>
      <c r="G36" s="10" t="s">
        <v>53</v>
      </c>
      <c r="H36" s="10" t="s">
        <v>53</v>
      </c>
    </row>
    <row r="37" spans="1:8" ht="50.1" customHeight="1">
      <c r="A37" s="7" t="s">
        <v>125</v>
      </c>
      <c r="B37" s="6" t="s">
        <v>126</v>
      </c>
      <c r="C37" s="6" t="s">
        <v>111</v>
      </c>
      <c r="D37" s="6" t="s">
        <v>114</v>
      </c>
      <c r="E37" s="10">
        <v>102439827.31999999</v>
      </c>
      <c r="F37" s="10">
        <v>102439827.31999999</v>
      </c>
      <c r="G37" s="10">
        <v>102439827.31999999</v>
      </c>
      <c r="H37" s="10">
        <v>0</v>
      </c>
    </row>
    <row r="38" spans="1:8" ht="50.1" customHeight="1">
      <c r="A38" s="7" t="s">
        <v>127</v>
      </c>
      <c r="B38" s="6" t="s">
        <v>128</v>
      </c>
      <c r="C38" s="6" t="s">
        <v>111</v>
      </c>
      <c r="D38" s="6" t="s">
        <v>114</v>
      </c>
      <c r="E38" s="10" t="s">
        <v>53</v>
      </c>
      <c r="F38" s="10" t="s">
        <v>53</v>
      </c>
      <c r="G38" s="10" t="s">
        <v>53</v>
      </c>
      <c r="H38" s="10" t="s">
        <v>53</v>
      </c>
    </row>
    <row r="39" spans="1:8" ht="24.95" customHeight="1">
      <c r="A39" s="7" t="s">
        <v>129</v>
      </c>
      <c r="B39" s="6" t="s">
        <v>130</v>
      </c>
      <c r="C39" s="6" t="s">
        <v>111</v>
      </c>
      <c r="D39" s="6" t="s">
        <v>114</v>
      </c>
      <c r="E39" s="10" t="s">
        <v>53</v>
      </c>
      <c r="F39" s="10" t="s">
        <v>53</v>
      </c>
      <c r="G39" s="10" t="s">
        <v>53</v>
      </c>
      <c r="H39" s="10" t="s">
        <v>53</v>
      </c>
    </row>
    <row r="40" spans="1:8" ht="24.95" customHeight="1">
      <c r="A40" s="7" t="s">
        <v>131</v>
      </c>
      <c r="B40" s="6" t="s">
        <v>132</v>
      </c>
      <c r="C40" s="6" t="s">
        <v>111</v>
      </c>
      <c r="D40" s="6" t="s">
        <v>114</v>
      </c>
      <c r="E40" s="10">
        <v>46133001.009999998</v>
      </c>
      <c r="F40" s="10">
        <v>46133001.009999998</v>
      </c>
      <c r="G40" s="10">
        <v>46133001.009999998</v>
      </c>
      <c r="H40" s="10">
        <v>0</v>
      </c>
    </row>
    <row r="41" spans="1:8" ht="24.95" customHeight="1">
      <c r="A41" s="7" t="s">
        <v>133</v>
      </c>
      <c r="B41" s="6" t="s">
        <v>134</v>
      </c>
      <c r="C41" s="6" t="s">
        <v>111</v>
      </c>
      <c r="D41" s="6" t="s">
        <v>114</v>
      </c>
      <c r="E41" s="10">
        <v>13929879.82</v>
      </c>
      <c r="F41" s="10">
        <v>13929879.82</v>
      </c>
      <c r="G41" s="10">
        <v>13929879.82</v>
      </c>
      <c r="H41" s="10">
        <v>0</v>
      </c>
    </row>
    <row r="42" spans="1:8" ht="24.95" customHeight="1">
      <c r="A42" s="7" t="s">
        <v>135</v>
      </c>
      <c r="B42" s="6" t="s">
        <v>136</v>
      </c>
      <c r="C42" s="6" t="s">
        <v>111</v>
      </c>
      <c r="D42" s="6" t="s">
        <v>114</v>
      </c>
      <c r="E42" s="10">
        <v>12495120.93</v>
      </c>
      <c r="F42" s="10">
        <v>12495120.93</v>
      </c>
      <c r="G42" s="10">
        <v>12495120.93</v>
      </c>
      <c r="H42" s="10">
        <v>0</v>
      </c>
    </row>
    <row r="43" spans="1:8" ht="24.95" customHeight="1">
      <c r="A43" s="7" t="s">
        <v>137</v>
      </c>
      <c r="B43" s="6" t="s">
        <v>138</v>
      </c>
      <c r="C43" s="6" t="s">
        <v>111</v>
      </c>
      <c r="D43" s="6" t="s">
        <v>114</v>
      </c>
      <c r="E43" s="10" t="s">
        <v>53</v>
      </c>
      <c r="F43" s="10" t="s">
        <v>53</v>
      </c>
      <c r="G43" s="10" t="s">
        <v>53</v>
      </c>
      <c r="H43" s="10" t="s">
        <v>53</v>
      </c>
    </row>
    <row r="44" spans="1:8" ht="24.95" customHeight="1">
      <c r="A44" s="7" t="s">
        <v>139</v>
      </c>
      <c r="B44" s="6" t="s">
        <v>140</v>
      </c>
      <c r="C44" s="6" t="s">
        <v>111</v>
      </c>
      <c r="D44" s="6" t="s">
        <v>114</v>
      </c>
      <c r="E44" s="10">
        <v>12495120.93</v>
      </c>
      <c r="F44" s="10">
        <v>12495120.93</v>
      </c>
      <c r="G44" s="10">
        <v>12495120.93</v>
      </c>
      <c r="H44" s="10">
        <v>0</v>
      </c>
    </row>
    <row r="45" spans="1:8" ht="24.95" customHeight="1">
      <c r="A45" s="7" t="s">
        <v>141</v>
      </c>
      <c r="B45" s="6" t="s">
        <v>142</v>
      </c>
      <c r="C45" s="6" t="s">
        <v>111</v>
      </c>
      <c r="D45" s="6" t="s">
        <v>114</v>
      </c>
      <c r="E45" s="10">
        <v>10951880.26</v>
      </c>
      <c r="F45" s="10">
        <v>10951880.26</v>
      </c>
      <c r="G45" s="10">
        <v>10951880.26</v>
      </c>
      <c r="H45" s="10">
        <v>0</v>
      </c>
    </row>
    <row r="46" spans="1:8" ht="24.95" customHeight="1">
      <c r="A46" s="7" t="s">
        <v>143</v>
      </c>
      <c r="B46" s="6" t="s">
        <v>144</v>
      </c>
      <c r="C46" s="6" t="s">
        <v>111</v>
      </c>
      <c r="D46" s="6" t="s">
        <v>114</v>
      </c>
      <c r="E46" s="10">
        <v>7117864.1600000001</v>
      </c>
      <c r="F46" s="10">
        <v>7117864.1600000001</v>
      </c>
      <c r="G46" s="10">
        <v>7117864.1600000001</v>
      </c>
      <c r="H46" s="10">
        <v>0</v>
      </c>
    </row>
    <row r="47" spans="1:8" ht="24.95" customHeight="1">
      <c r="A47" s="7" t="s">
        <v>145</v>
      </c>
      <c r="B47" s="6" t="s">
        <v>146</v>
      </c>
      <c r="C47" s="6" t="s">
        <v>111</v>
      </c>
      <c r="D47" s="6" t="s">
        <v>114</v>
      </c>
      <c r="E47" s="10">
        <v>1638255.84</v>
      </c>
      <c r="F47" s="10">
        <v>1638255.84</v>
      </c>
      <c r="G47" s="10">
        <v>1638255.84</v>
      </c>
      <c r="H47" s="10">
        <v>0</v>
      </c>
    </row>
    <row r="48" spans="1:8" ht="24.95" customHeight="1">
      <c r="A48" s="7" t="s">
        <v>147</v>
      </c>
      <c r="B48" s="6" t="s">
        <v>148</v>
      </c>
      <c r="C48" s="6" t="s">
        <v>111</v>
      </c>
      <c r="D48" s="6" t="s">
        <v>149</v>
      </c>
      <c r="E48" s="10" t="s">
        <v>53</v>
      </c>
      <c r="F48" s="10" t="s">
        <v>53</v>
      </c>
      <c r="G48" s="10" t="s">
        <v>53</v>
      </c>
      <c r="H48" s="10" t="s">
        <v>53</v>
      </c>
    </row>
    <row r="49" spans="1:8" ht="50.1" customHeight="1">
      <c r="A49" s="7" t="s">
        <v>150</v>
      </c>
      <c r="B49" s="6" t="s">
        <v>151</v>
      </c>
      <c r="C49" s="6" t="s">
        <v>152</v>
      </c>
      <c r="D49" s="6"/>
      <c r="E49" s="10">
        <v>154000</v>
      </c>
      <c r="F49" s="10">
        <v>154000</v>
      </c>
      <c r="G49" s="10">
        <v>154000</v>
      </c>
      <c r="H49" s="10">
        <v>0</v>
      </c>
    </row>
    <row r="50" spans="1:8" ht="63" customHeight="1">
      <c r="A50" s="7" t="s">
        <v>153</v>
      </c>
      <c r="B50" s="6" t="s">
        <v>154</v>
      </c>
      <c r="C50" s="6" t="s">
        <v>152</v>
      </c>
      <c r="D50" s="6" t="s">
        <v>155</v>
      </c>
      <c r="E50" s="10">
        <v>134000</v>
      </c>
      <c r="F50" s="10">
        <v>134000</v>
      </c>
      <c r="G50" s="10">
        <v>134000</v>
      </c>
      <c r="H50" s="10">
        <v>0</v>
      </c>
    </row>
    <row r="51" spans="1:8" ht="24.95" customHeight="1">
      <c r="A51" s="7" t="s">
        <v>156</v>
      </c>
      <c r="B51" s="6" t="s">
        <v>157</v>
      </c>
      <c r="C51" s="6" t="s">
        <v>152</v>
      </c>
      <c r="D51" s="6" t="s">
        <v>158</v>
      </c>
      <c r="E51" s="10">
        <v>20000</v>
      </c>
      <c r="F51" s="10">
        <v>20000</v>
      </c>
      <c r="G51" s="10">
        <v>20000</v>
      </c>
      <c r="H51" s="10">
        <v>0</v>
      </c>
    </row>
    <row r="52" spans="1:8" ht="75" customHeight="1">
      <c r="A52" s="7" t="s">
        <v>159</v>
      </c>
      <c r="B52" s="6" t="s">
        <v>160</v>
      </c>
      <c r="C52" s="6" t="s">
        <v>152</v>
      </c>
      <c r="D52" s="6" t="s">
        <v>161</v>
      </c>
      <c r="E52" s="10" t="s">
        <v>53</v>
      </c>
      <c r="F52" s="10" t="s">
        <v>53</v>
      </c>
      <c r="G52" s="10" t="s">
        <v>53</v>
      </c>
      <c r="H52" s="10" t="s">
        <v>53</v>
      </c>
    </row>
    <row r="53" spans="1:8" ht="50.1" customHeight="1">
      <c r="A53" s="7" t="s">
        <v>162</v>
      </c>
      <c r="B53" s="6" t="s">
        <v>163</v>
      </c>
      <c r="C53" s="6" t="s">
        <v>152</v>
      </c>
      <c r="D53" s="6" t="s">
        <v>149</v>
      </c>
      <c r="E53" s="10" t="s">
        <v>53</v>
      </c>
      <c r="F53" s="10" t="s">
        <v>53</v>
      </c>
      <c r="G53" s="10" t="s">
        <v>53</v>
      </c>
      <c r="H53" s="10" t="s">
        <v>53</v>
      </c>
    </row>
    <row r="54" spans="1:8" ht="24.95" customHeight="1">
      <c r="A54" s="7" t="s">
        <v>164</v>
      </c>
      <c r="B54" s="6" t="s">
        <v>165</v>
      </c>
      <c r="C54" s="6" t="s">
        <v>152</v>
      </c>
      <c r="D54" s="6" t="s">
        <v>166</v>
      </c>
      <c r="E54" s="10" t="s">
        <v>53</v>
      </c>
      <c r="F54" s="10" t="s">
        <v>53</v>
      </c>
      <c r="G54" s="10" t="s">
        <v>53</v>
      </c>
      <c r="H54" s="10" t="s">
        <v>53</v>
      </c>
    </row>
    <row r="55" spans="1:8" ht="50.1" customHeight="1">
      <c r="A55" s="7" t="s">
        <v>167</v>
      </c>
      <c r="B55" s="6" t="s">
        <v>168</v>
      </c>
      <c r="C55" s="6" t="s">
        <v>169</v>
      </c>
      <c r="D55" s="6"/>
      <c r="E55" s="10">
        <v>15000</v>
      </c>
      <c r="F55" s="10">
        <v>15000</v>
      </c>
      <c r="G55" s="10">
        <v>15000</v>
      </c>
      <c r="H55" s="10">
        <v>0</v>
      </c>
    </row>
    <row r="56" spans="1:8" ht="63" customHeight="1">
      <c r="A56" s="7" t="s">
        <v>153</v>
      </c>
      <c r="B56" s="6" t="s">
        <v>170</v>
      </c>
      <c r="C56" s="6" t="s">
        <v>169</v>
      </c>
      <c r="D56" s="6" t="s">
        <v>155</v>
      </c>
      <c r="E56" s="10" t="s">
        <v>53</v>
      </c>
      <c r="F56" s="10" t="s">
        <v>53</v>
      </c>
      <c r="G56" s="10" t="s">
        <v>53</v>
      </c>
      <c r="H56" s="10" t="s">
        <v>53</v>
      </c>
    </row>
    <row r="57" spans="1:8" ht="24.95" customHeight="1">
      <c r="A57" s="7" t="s">
        <v>156</v>
      </c>
      <c r="B57" s="6" t="s">
        <v>171</v>
      </c>
      <c r="C57" s="6" t="s">
        <v>169</v>
      </c>
      <c r="D57" s="6" t="s">
        <v>158</v>
      </c>
      <c r="E57" s="10">
        <v>15000</v>
      </c>
      <c r="F57" s="10">
        <v>15000</v>
      </c>
      <c r="G57" s="10">
        <v>15000</v>
      </c>
      <c r="H57" s="10">
        <v>0</v>
      </c>
    </row>
    <row r="58" spans="1:8" ht="75" customHeight="1">
      <c r="A58" s="7" t="s">
        <v>159</v>
      </c>
      <c r="B58" s="6" t="s">
        <v>172</v>
      </c>
      <c r="C58" s="6" t="s">
        <v>169</v>
      </c>
      <c r="D58" s="6" t="s">
        <v>161</v>
      </c>
      <c r="E58" s="10" t="s">
        <v>53</v>
      </c>
      <c r="F58" s="10" t="s">
        <v>53</v>
      </c>
      <c r="G58" s="10" t="s">
        <v>53</v>
      </c>
      <c r="H58" s="10" t="s">
        <v>53</v>
      </c>
    </row>
    <row r="59" spans="1:8" ht="50.1" customHeight="1">
      <c r="A59" s="7" t="s">
        <v>162</v>
      </c>
      <c r="B59" s="6" t="s">
        <v>173</v>
      </c>
      <c r="C59" s="6" t="s">
        <v>169</v>
      </c>
      <c r="D59" s="6" t="s">
        <v>149</v>
      </c>
      <c r="E59" s="10" t="s">
        <v>53</v>
      </c>
      <c r="F59" s="10" t="s">
        <v>53</v>
      </c>
      <c r="G59" s="10" t="s">
        <v>53</v>
      </c>
      <c r="H59" s="10" t="s">
        <v>53</v>
      </c>
    </row>
    <row r="60" spans="1:8" ht="75" customHeight="1">
      <c r="A60" s="7" t="s">
        <v>174</v>
      </c>
      <c r="B60" s="6" t="s">
        <v>175</v>
      </c>
      <c r="C60" s="6" t="s">
        <v>176</v>
      </c>
      <c r="D60" s="6"/>
      <c r="E60" s="10">
        <v>44868994.159999996</v>
      </c>
      <c r="F60" s="10">
        <v>44868994.159999996</v>
      </c>
      <c r="G60" s="10">
        <v>44868994.159999996</v>
      </c>
      <c r="H60" s="10">
        <v>0</v>
      </c>
    </row>
    <row r="61" spans="1:8" ht="38.1" customHeight="1">
      <c r="A61" s="7" t="s">
        <v>177</v>
      </c>
      <c r="B61" s="6" t="s">
        <v>178</v>
      </c>
      <c r="C61" s="6" t="s">
        <v>176</v>
      </c>
      <c r="D61" s="6" t="s">
        <v>179</v>
      </c>
      <c r="E61" s="10">
        <v>44868994.159999996</v>
      </c>
      <c r="F61" s="10">
        <v>44868994.159999996</v>
      </c>
      <c r="G61" s="10">
        <v>44868994.159999996</v>
      </c>
      <c r="H61" s="10">
        <v>0</v>
      </c>
    </row>
    <row r="62" spans="1:8" ht="24.95" customHeight="1">
      <c r="A62" s="7" t="s">
        <v>180</v>
      </c>
      <c r="B62" s="6" t="s">
        <v>181</v>
      </c>
      <c r="C62" s="6" t="s">
        <v>176</v>
      </c>
      <c r="D62" s="6"/>
      <c r="E62" s="10" t="s">
        <v>53</v>
      </c>
      <c r="F62" s="10" t="s">
        <v>53</v>
      </c>
      <c r="G62" s="10" t="s">
        <v>53</v>
      </c>
      <c r="H62" s="10" t="s">
        <v>53</v>
      </c>
    </row>
    <row r="63" spans="1:8" ht="24.95" customHeight="1">
      <c r="A63" s="7" t="s">
        <v>182</v>
      </c>
      <c r="B63" s="6" t="s">
        <v>183</v>
      </c>
      <c r="C63" s="6" t="s">
        <v>184</v>
      </c>
      <c r="D63" s="6"/>
      <c r="E63" s="10">
        <v>1374000</v>
      </c>
      <c r="F63" s="10">
        <v>1374000</v>
      </c>
      <c r="G63" s="10">
        <v>1374000</v>
      </c>
      <c r="H63" s="10">
        <v>0</v>
      </c>
    </row>
    <row r="64" spans="1:8" ht="63" customHeight="1">
      <c r="A64" s="7" t="s">
        <v>185</v>
      </c>
      <c r="B64" s="6" t="s">
        <v>186</v>
      </c>
      <c r="C64" s="6" t="s">
        <v>187</v>
      </c>
      <c r="D64" s="6" t="s">
        <v>188</v>
      </c>
      <c r="E64" s="10" t="s">
        <v>53</v>
      </c>
      <c r="F64" s="10" t="s">
        <v>53</v>
      </c>
      <c r="G64" s="10" t="s">
        <v>53</v>
      </c>
      <c r="H64" s="10" t="s">
        <v>53</v>
      </c>
    </row>
    <row r="65" spans="1:8" ht="63" customHeight="1">
      <c r="A65" s="7" t="s">
        <v>189</v>
      </c>
      <c r="B65" s="6" t="s">
        <v>190</v>
      </c>
      <c r="C65" s="6" t="s">
        <v>191</v>
      </c>
      <c r="D65" s="6" t="s">
        <v>188</v>
      </c>
      <c r="E65" s="10" t="s">
        <v>53</v>
      </c>
      <c r="F65" s="10" t="s">
        <v>53</v>
      </c>
      <c r="G65" s="10" t="s">
        <v>53</v>
      </c>
      <c r="H65" s="10" t="s">
        <v>53</v>
      </c>
    </row>
    <row r="66" spans="1:8" ht="50.1" customHeight="1">
      <c r="A66" s="7" t="s">
        <v>192</v>
      </c>
      <c r="B66" s="6" t="s">
        <v>193</v>
      </c>
      <c r="C66" s="6" t="s">
        <v>194</v>
      </c>
      <c r="D66" s="6"/>
      <c r="E66" s="10">
        <v>1374000</v>
      </c>
      <c r="F66" s="10">
        <v>1374000</v>
      </c>
      <c r="G66" s="10">
        <v>1374000</v>
      </c>
      <c r="H66" s="10">
        <v>0</v>
      </c>
    </row>
    <row r="67" spans="1:8" ht="24.95" customHeight="1">
      <c r="A67" s="7" t="s">
        <v>195</v>
      </c>
      <c r="B67" s="6" t="s">
        <v>196</v>
      </c>
      <c r="C67" s="6" t="s">
        <v>194</v>
      </c>
      <c r="D67" s="6" t="s">
        <v>197</v>
      </c>
      <c r="E67" s="10" t="s">
        <v>53</v>
      </c>
      <c r="F67" s="10" t="s">
        <v>53</v>
      </c>
      <c r="G67" s="10" t="s">
        <v>53</v>
      </c>
      <c r="H67" s="10" t="s">
        <v>53</v>
      </c>
    </row>
    <row r="68" spans="1:8" ht="63" customHeight="1">
      <c r="A68" s="7" t="s">
        <v>198</v>
      </c>
      <c r="B68" s="6" t="s">
        <v>199</v>
      </c>
      <c r="C68" s="6" t="s">
        <v>194</v>
      </c>
      <c r="D68" s="6" t="s">
        <v>200</v>
      </c>
      <c r="E68" s="10">
        <v>1374000</v>
      </c>
      <c r="F68" s="10">
        <v>1374000</v>
      </c>
      <c r="G68" s="10">
        <v>1374000</v>
      </c>
      <c r="H68" s="10">
        <v>0</v>
      </c>
    </row>
    <row r="69" spans="1:8" ht="99.95" customHeight="1">
      <c r="A69" s="7" t="s">
        <v>201</v>
      </c>
      <c r="B69" s="6" t="s">
        <v>202</v>
      </c>
      <c r="C69" s="6" t="s">
        <v>203</v>
      </c>
      <c r="D69" s="6" t="s">
        <v>200</v>
      </c>
      <c r="E69" s="10" t="s">
        <v>53</v>
      </c>
      <c r="F69" s="10" t="s">
        <v>53</v>
      </c>
      <c r="G69" s="10" t="s">
        <v>53</v>
      </c>
      <c r="H69" s="10" t="s">
        <v>53</v>
      </c>
    </row>
    <row r="70" spans="1:8" ht="24.95" customHeight="1">
      <c r="A70" s="7" t="s">
        <v>204</v>
      </c>
      <c r="B70" s="6" t="s">
        <v>205</v>
      </c>
      <c r="C70" s="6" t="s">
        <v>206</v>
      </c>
      <c r="D70" s="6" t="s">
        <v>197</v>
      </c>
      <c r="E70" s="10" t="s">
        <v>53</v>
      </c>
      <c r="F70" s="10" t="s">
        <v>53</v>
      </c>
      <c r="G70" s="10" t="s">
        <v>53</v>
      </c>
      <c r="H70" s="10" t="s">
        <v>53</v>
      </c>
    </row>
    <row r="71" spans="1:8" ht="24.95" customHeight="1">
      <c r="A71" s="7" t="s">
        <v>207</v>
      </c>
      <c r="B71" s="6" t="s">
        <v>208</v>
      </c>
      <c r="C71" s="6" t="s">
        <v>209</v>
      </c>
      <c r="D71" s="6"/>
      <c r="E71" s="10">
        <v>3682449</v>
      </c>
      <c r="F71" s="10">
        <v>3682449</v>
      </c>
      <c r="G71" s="10">
        <v>3682449</v>
      </c>
      <c r="H71" s="10">
        <v>0</v>
      </c>
    </row>
    <row r="72" spans="1:8" ht="38.1" customHeight="1">
      <c r="A72" s="7" t="s">
        <v>210</v>
      </c>
      <c r="B72" s="6" t="s">
        <v>211</v>
      </c>
      <c r="C72" s="6" t="s">
        <v>212</v>
      </c>
      <c r="D72" s="6" t="s">
        <v>213</v>
      </c>
      <c r="E72" s="10">
        <v>3561293</v>
      </c>
      <c r="F72" s="10">
        <v>3561293</v>
      </c>
      <c r="G72" s="10">
        <v>3561293</v>
      </c>
      <c r="H72" s="10">
        <v>0</v>
      </c>
    </row>
    <row r="73" spans="1:8" ht="75" customHeight="1">
      <c r="A73" s="7" t="s">
        <v>214</v>
      </c>
      <c r="B73" s="6" t="s">
        <v>215</v>
      </c>
      <c r="C73" s="6" t="s">
        <v>216</v>
      </c>
      <c r="D73" s="6" t="s">
        <v>213</v>
      </c>
      <c r="E73" s="10">
        <v>75156</v>
      </c>
      <c r="F73" s="10">
        <v>75156</v>
      </c>
      <c r="G73" s="10">
        <v>75156</v>
      </c>
      <c r="H73" s="10">
        <v>0</v>
      </c>
    </row>
    <row r="74" spans="1:8" ht="50.1" customHeight="1">
      <c r="A74" s="7" t="s">
        <v>217</v>
      </c>
      <c r="B74" s="6" t="s">
        <v>218</v>
      </c>
      <c r="C74" s="6" t="s">
        <v>219</v>
      </c>
      <c r="D74" s="6"/>
      <c r="E74" s="10">
        <v>46000</v>
      </c>
      <c r="F74" s="10">
        <v>46000</v>
      </c>
      <c r="G74" s="10">
        <v>46000</v>
      </c>
      <c r="H74" s="10">
        <v>0</v>
      </c>
    </row>
    <row r="75" spans="1:8" ht="24.95" customHeight="1">
      <c r="A75" s="7" t="s">
        <v>220</v>
      </c>
      <c r="B75" s="6" t="s">
        <v>221</v>
      </c>
      <c r="C75" s="6" t="s">
        <v>219</v>
      </c>
      <c r="D75" s="6" t="s">
        <v>222</v>
      </c>
      <c r="E75" s="10">
        <v>10000</v>
      </c>
      <c r="F75" s="10">
        <v>10000</v>
      </c>
      <c r="G75" s="10">
        <v>10000</v>
      </c>
      <c r="H75" s="10">
        <v>0</v>
      </c>
    </row>
    <row r="76" spans="1:8" ht="24.95" customHeight="1">
      <c r="A76" s="7" t="s">
        <v>223</v>
      </c>
      <c r="B76" s="6" t="s">
        <v>224</v>
      </c>
      <c r="C76" s="6" t="s">
        <v>219</v>
      </c>
      <c r="D76" s="6" t="s">
        <v>200</v>
      </c>
      <c r="E76" s="10" t="s">
        <v>53</v>
      </c>
      <c r="F76" s="10" t="s">
        <v>53</v>
      </c>
      <c r="G76" s="10" t="s">
        <v>53</v>
      </c>
      <c r="H76" s="10" t="s">
        <v>53</v>
      </c>
    </row>
    <row r="77" spans="1:8" ht="24.95" customHeight="1">
      <c r="A77" s="7" t="s">
        <v>225</v>
      </c>
      <c r="B77" s="6" t="s">
        <v>226</v>
      </c>
      <c r="C77" s="6" t="s">
        <v>219</v>
      </c>
      <c r="D77" s="6" t="s">
        <v>227</v>
      </c>
      <c r="E77" s="10">
        <v>36000</v>
      </c>
      <c r="F77" s="10">
        <v>36000</v>
      </c>
      <c r="G77" s="10">
        <v>36000</v>
      </c>
      <c r="H77" s="10">
        <v>0</v>
      </c>
    </row>
    <row r="78" spans="1:8" ht="24.95" customHeight="1">
      <c r="A78" s="7" t="s">
        <v>228</v>
      </c>
      <c r="B78" s="6" t="s">
        <v>229</v>
      </c>
      <c r="C78" s="6" t="s">
        <v>52</v>
      </c>
      <c r="D78" s="6"/>
      <c r="E78" s="10" t="s">
        <v>53</v>
      </c>
      <c r="F78" s="10" t="s">
        <v>53</v>
      </c>
      <c r="G78" s="10" t="s">
        <v>53</v>
      </c>
      <c r="H78" s="10" t="s">
        <v>53</v>
      </c>
    </row>
    <row r="79" spans="1:8" ht="38.1" customHeight="1">
      <c r="A79" s="7" t="s">
        <v>230</v>
      </c>
      <c r="B79" s="6" t="s">
        <v>231</v>
      </c>
      <c r="C79" s="6" t="s">
        <v>232</v>
      </c>
      <c r="D79" s="6" t="s">
        <v>233</v>
      </c>
      <c r="E79" s="10" t="s">
        <v>53</v>
      </c>
      <c r="F79" s="10" t="s">
        <v>53</v>
      </c>
      <c r="G79" s="10" t="s">
        <v>53</v>
      </c>
      <c r="H79" s="10" t="s">
        <v>53</v>
      </c>
    </row>
    <row r="80" spans="1:8" ht="24.95" customHeight="1">
      <c r="A80" s="7" t="s">
        <v>234</v>
      </c>
      <c r="B80" s="6" t="s">
        <v>235</v>
      </c>
      <c r="C80" s="6" t="s">
        <v>236</v>
      </c>
      <c r="D80" s="6" t="s">
        <v>233</v>
      </c>
      <c r="E80" s="10" t="s">
        <v>53</v>
      </c>
      <c r="F80" s="10" t="s">
        <v>53</v>
      </c>
      <c r="G80" s="10" t="s">
        <v>53</v>
      </c>
      <c r="H80" s="10" t="s">
        <v>53</v>
      </c>
    </row>
    <row r="81" spans="1:8" ht="50.1" customHeight="1">
      <c r="A81" s="7" t="s">
        <v>237</v>
      </c>
      <c r="B81" s="6" t="s">
        <v>238</v>
      </c>
      <c r="C81" s="6" t="s">
        <v>239</v>
      </c>
      <c r="D81" s="6" t="s">
        <v>240</v>
      </c>
      <c r="E81" s="10" t="s">
        <v>53</v>
      </c>
      <c r="F81" s="10" t="s">
        <v>53</v>
      </c>
      <c r="G81" s="10" t="s">
        <v>53</v>
      </c>
      <c r="H81" s="10" t="s">
        <v>53</v>
      </c>
    </row>
    <row r="82" spans="1:8" ht="50.1" customHeight="1">
      <c r="A82" s="7" t="s">
        <v>241</v>
      </c>
      <c r="B82" s="6" t="s">
        <v>242</v>
      </c>
      <c r="C82" s="6" t="s">
        <v>243</v>
      </c>
      <c r="D82" s="6" t="s">
        <v>240</v>
      </c>
      <c r="E82" s="10" t="s">
        <v>53</v>
      </c>
      <c r="F82" s="10" t="s">
        <v>53</v>
      </c>
      <c r="G82" s="10" t="s">
        <v>53</v>
      </c>
      <c r="H82" s="10" t="s">
        <v>53</v>
      </c>
    </row>
    <row r="83" spans="1:8" ht="24.95" customHeight="1">
      <c r="A83" s="7" t="s">
        <v>244</v>
      </c>
      <c r="B83" s="6" t="s">
        <v>245</v>
      </c>
      <c r="C83" s="6" t="s">
        <v>246</v>
      </c>
      <c r="D83" s="6" t="s">
        <v>247</v>
      </c>
      <c r="E83" s="10" t="s">
        <v>53</v>
      </c>
      <c r="F83" s="10" t="s">
        <v>53</v>
      </c>
      <c r="G83" s="10" t="s">
        <v>53</v>
      </c>
      <c r="H83" s="10" t="s">
        <v>53</v>
      </c>
    </row>
    <row r="84" spans="1:8" ht="63" customHeight="1">
      <c r="A84" s="7" t="s">
        <v>248</v>
      </c>
      <c r="B84" s="6" t="s">
        <v>249</v>
      </c>
      <c r="C84" s="6" t="s">
        <v>246</v>
      </c>
      <c r="D84" s="6" t="s">
        <v>247</v>
      </c>
      <c r="E84" s="10" t="s">
        <v>53</v>
      </c>
      <c r="F84" s="10" t="s">
        <v>53</v>
      </c>
      <c r="G84" s="10" t="s">
        <v>53</v>
      </c>
      <c r="H84" s="10" t="s">
        <v>53</v>
      </c>
    </row>
    <row r="85" spans="1:8" ht="50.1" customHeight="1">
      <c r="A85" s="7" t="s">
        <v>250</v>
      </c>
      <c r="B85" s="6" t="s">
        <v>251</v>
      </c>
      <c r="C85" s="6" t="s">
        <v>246</v>
      </c>
      <c r="D85" s="6" t="s">
        <v>227</v>
      </c>
      <c r="E85" s="10" t="s">
        <v>53</v>
      </c>
      <c r="F85" s="10" t="s">
        <v>53</v>
      </c>
      <c r="G85" s="10" t="s">
        <v>53</v>
      </c>
      <c r="H85" s="10" t="s">
        <v>53</v>
      </c>
    </row>
    <row r="86" spans="1:8" ht="75" customHeight="1">
      <c r="A86" s="7" t="s">
        <v>252</v>
      </c>
      <c r="B86" s="6" t="s">
        <v>253</v>
      </c>
      <c r="C86" s="6" t="s">
        <v>254</v>
      </c>
      <c r="D86" s="6"/>
      <c r="E86" s="10" t="s">
        <v>53</v>
      </c>
      <c r="F86" s="10" t="s">
        <v>53</v>
      </c>
      <c r="G86" s="10" t="s">
        <v>53</v>
      </c>
      <c r="H86" s="10" t="s">
        <v>53</v>
      </c>
    </row>
    <row r="87" spans="1:8" ht="63" customHeight="1">
      <c r="A87" s="7" t="s">
        <v>248</v>
      </c>
      <c r="B87" s="6" t="s">
        <v>255</v>
      </c>
      <c r="C87" s="6" t="s">
        <v>254</v>
      </c>
      <c r="D87" s="6" t="s">
        <v>247</v>
      </c>
      <c r="E87" s="10" t="s">
        <v>53</v>
      </c>
      <c r="F87" s="10" t="s">
        <v>53</v>
      </c>
      <c r="G87" s="10" t="s">
        <v>53</v>
      </c>
      <c r="H87" s="10" t="s">
        <v>53</v>
      </c>
    </row>
    <row r="88" spans="1:8" ht="50.1" customHeight="1">
      <c r="A88" s="7" t="s">
        <v>250</v>
      </c>
      <c r="B88" s="6" t="s">
        <v>256</v>
      </c>
      <c r="C88" s="6" t="s">
        <v>254</v>
      </c>
      <c r="D88" s="6" t="s">
        <v>227</v>
      </c>
      <c r="E88" s="10" t="s">
        <v>53</v>
      </c>
      <c r="F88" s="10" t="s">
        <v>53</v>
      </c>
      <c r="G88" s="10" t="s">
        <v>53</v>
      </c>
      <c r="H88" s="10" t="s">
        <v>53</v>
      </c>
    </row>
    <row r="89" spans="1:8" ht="50.1" customHeight="1">
      <c r="A89" s="7" t="s">
        <v>257</v>
      </c>
      <c r="B89" s="6" t="s">
        <v>258</v>
      </c>
      <c r="C89" s="6" t="s">
        <v>52</v>
      </c>
      <c r="D89" s="6"/>
      <c r="E89" s="10" t="s">
        <v>53</v>
      </c>
      <c r="F89" s="10" t="s">
        <v>53</v>
      </c>
      <c r="G89" s="10" t="s">
        <v>53</v>
      </c>
      <c r="H89" s="10" t="s">
        <v>53</v>
      </c>
    </row>
    <row r="90" spans="1:8" ht="75" customHeight="1">
      <c r="A90" s="7" t="s">
        <v>259</v>
      </c>
      <c r="B90" s="6" t="s">
        <v>260</v>
      </c>
      <c r="C90" s="6" t="s">
        <v>261</v>
      </c>
      <c r="D90" s="6" t="s">
        <v>262</v>
      </c>
      <c r="E90" s="10" t="s">
        <v>53</v>
      </c>
      <c r="F90" s="10" t="s">
        <v>53</v>
      </c>
      <c r="G90" s="10" t="s">
        <v>53</v>
      </c>
      <c r="H90" s="10" t="s">
        <v>53</v>
      </c>
    </row>
    <row r="91" spans="1:8" ht="24.95" customHeight="1">
      <c r="A91" s="7" t="s">
        <v>263</v>
      </c>
      <c r="B91" s="6" t="s">
        <v>264</v>
      </c>
      <c r="C91" s="6" t="s">
        <v>52</v>
      </c>
      <c r="D91" s="6"/>
      <c r="E91" s="10">
        <v>70059370.719999999</v>
      </c>
      <c r="F91" s="10">
        <v>70059370.719999999</v>
      </c>
      <c r="G91" s="10">
        <v>70059370.719999999</v>
      </c>
      <c r="H91" s="10">
        <v>0</v>
      </c>
    </row>
    <row r="92" spans="1:8" ht="50.1" customHeight="1">
      <c r="A92" s="7" t="s">
        <v>265</v>
      </c>
      <c r="B92" s="6" t="s">
        <v>266</v>
      </c>
      <c r="C92" s="6" t="s">
        <v>233</v>
      </c>
      <c r="D92" s="6" t="s">
        <v>161</v>
      </c>
      <c r="E92" s="10" t="s">
        <v>53</v>
      </c>
      <c r="F92" s="10" t="s">
        <v>53</v>
      </c>
      <c r="G92" s="10" t="s">
        <v>53</v>
      </c>
      <c r="H92" s="10" t="s">
        <v>53</v>
      </c>
    </row>
    <row r="93" spans="1:8" ht="50.1" customHeight="1">
      <c r="A93" s="7" t="s">
        <v>267</v>
      </c>
      <c r="B93" s="6" t="s">
        <v>268</v>
      </c>
      <c r="C93" s="6" t="s">
        <v>269</v>
      </c>
      <c r="D93" s="6"/>
      <c r="E93" s="10" t="s">
        <v>53</v>
      </c>
      <c r="F93" s="10" t="s">
        <v>53</v>
      </c>
      <c r="G93" s="10" t="s">
        <v>53</v>
      </c>
      <c r="H93" s="10" t="s">
        <v>53</v>
      </c>
    </row>
    <row r="94" spans="1:8" ht="50.1" customHeight="1">
      <c r="A94" s="7" t="s">
        <v>267</v>
      </c>
      <c r="B94" s="6" t="s">
        <v>270</v>
      </c>
      <c r="C94" s="6" t="s">
        <v>269</v>
      </c>
      <c r="D94" s="6"/>
      <c r="E94" s="10" t="s">
        <v>53</v>
      </c>
      <c r="F94" s="10" t="s">
        <v>53</v>
      </c>
      <c r="G94" s="10" t="s">
        <v>53</v>
      </c>
      <c r="H94" s="10" t="s">
        <v>53</v>
      </c>
    </row>
    <row r="95" spans="1:8" ht="50.1" customHeight="1">
      <c r="A95" s="7" t="s">
        <v>267</v>
      </c>
      <c r="B95" s="6" t="s">
        <v>271</v>
      </c>
      <c r="C95" s="6" t="s">
        <v>269</v>
      </c>
      <c r="D95" s="6" t="s">
        <v>272</v>
      </c>
      <c r="E95" s="10" t="s">
        <v>53</v>
      </c>
      <c r="F95" s="10" t="s">
        <v>53</v>
      </c>
      <c r="G95" s="10" t="s">
        <v>53</v>
      </c>
      <c r="H95" s="10" t="s">
        <v>53</v>
      </c>
    </row>
    <row r="96" spans="1:8" ht="50.1" customHeight="1">
      <c r="A96" s="7" t="s">
        <v>267</v>
      </c>
      <c r="B96" s="6" t="s">
        <v>273</v>
      </c>
      <c r="C96" s="6" t="s">
        <v>269</v>
      </c>
      <c r="D96" s="6" t="s">
        <v>161</v>
      </c>
      <c r="E96" s="10" t="s">
        <v>53</v>
      </c>
      <c r="F96" s="10" t="s">
        <v>53</v>
      </c>
      <c r="G96" s="10" t="s">
        <v>53</v>
      </c>
      <c r="H96" s="10" t="s">
        <v>53</v>
      </c>
    </row>
    <row r="97" spans="1:8" ht="24.95" customHeight="1">
      <c r="A97" s="7" t="s">
        <v>274</v>
      </c>
      <c r="B97" s="6" t="s">
        <v>275</v>
      </c>
      <c r="C97" s="6" t="s">
        <v>269</v>
      </c>
      <c r="D97" s="6" t="s">
        <v>276</v>
      </c>
      <c r="E97" s="10" t="s">
        <v>53</v>
      </c>
      <c r="F97" s="10" t="s">
        <v>53</v>
      </c>
      <c r="G97" s="10" t="s">
        <v>53</v>
      </c>
      <c r="H97" s="10" t="s">
        <v>53</v>
      </c>
    </row>
    <row r="98" spans="1:8" ht="24.95" customHeight="1">
      <c r="A98" s="7" t="s">
        <v>277</v>
      </c>
      <c r="B98" s="6" t="s">
        <v>278</v>
      </c>
      <c r="C98" s="6" t="s">
        <v>269</v>
      </c>
      <c r="D98" s="6" t="s">
        <v>279</v>
      </c>
      <c r="E98" s="10" t="s">
        <v>53</v>
      </c>
      <c r="F98" s="10" t="s">
        <v>53</v>
      </c>
      <c r="G98" s="10" t="s">
        <v>53</v>
      </c>
      <c r="H98" s="10" t="s">
        <v>53</v>
      </c>
    </row>
    <row r="99" spans="1:8" ht="24.95" customHeight="1">
      <c r="A99" s="7" t="s">
        <v>280</v>
      </c>
      <c r="B99" s="6" t="s">
        <v>281</v>
      </c>
      <c r="C99" s="6" t="s">
        <v>282</v>
      </c>
      <c r="D99" s="6"/>
      <c r="E99" s="10">
        <v>54619841.479999997</v>
      </c>
      <c r="F99" s="10">
        <v>54619841.479999997</v>
      </c>
      <c r="G99" s="10">
        <v>54619841.479999997</v>
      </c>
      <c r="H99" s="10">
        <v>0</v>
      </c>
    </row>
    <row r="100" spans="1:8" ht="38.1" customHeight="1">
      <c r="A100" s="7" t="s">
        <v>283</v>
      </c>
      <c r="B100" s="6" t="s">
        <v>284</v>
      </c>
      <c r="C100" s="6" t="s">
        <v>282</v>
      </c>
      <c r="D100" s="6"/>
      <c r="E100" s="10">
        <v>43128848.560000002</v>
      </c>
      <c r="F100" s="10">
        <v>43128848.560000002</v>
      </c>
      <c r="G100" s="10">
        <v>43128848.560000002</v>
      </c>
      <c r="H100" s="10">
        <v>0</v>
      </c>
    </row>
    <row r="101" spans="1:8" ht="38.1" customHeight="1">
      <c r="A101" s="7" t="s">
        <v>285</v>
      </c>
      <c r="B101" s="6" t="s">
        <v>286</v>
      </c>
      <c r="C101" s="6" t="s">
        <v>282</v>
      </c>
      <c r="D101" s="6" t="s">
        <v>287</v>
      </c>
      <c r="E101" s="10">
        <v>997760</v>
      </c>
      <c r="F101" s="10">
        <v>997760</v>
      </c>
      <c r="G101" s="10">
        <v>997760</v>
      </c>
      <c r="H101" s="10">
        <v>0</v>
      </c>
    </row>
    <row r="102" spans="1:8" ht="24.95" customHeight="1">
      <c r="A102" s="7" t="s">
        <v>156</v>
      </c>
      <c r="B102" s="6" t="s">
        <v>288</v>
      </c>
      <c r="C102" s="6" t="s">
        <v>282</v>
      </c>
      <c r="D102" s="6" t="s">
        <v>158</v>
      </c>
      <c r="E102" s="10" t="s">
        <v>53</v>
      </c>
      <c r="F102" s="10" t="s">
        <v>53</v>
      </c>
      <c r="G102" s="10" t="s">
        <v>53</v>
      </c>
      <c r="H102" s="10" t="s">
        <v>53</v>
      </c>
    </row>
    <row r="103" spans="1:8" ht="50.1" customHeight="1">
      <c r="A103" s="7" t="s">
        <v>289</v>
      </c>
      <c r="B103" s="6" t="s">
        <v>290</v>
      </c>
      <c r="C103" s="6" t="s">
        <v>282</v>
      </c>
      <c r="D103" s="6" t="s">
        <v>291</v>
      </c>
      <c r="E103" s="10">
        <v>2503810.6</v>
      </c>
      <c r="F103" s="10">
        <v>2503810.6</v>
      </c>
      <c r="G103" s="10">
        <v>2503810.6</v>
      </c>
      <c r="H103" s="10">
        <v>0</v>
      </c>
    </row>
    <row r="104" spans="1:8" ht="24.95" customHeight="1">
      <c r="A104" s="7" t="s">
        <v>292</v>
      </c>
      <c r="B104" s="6" t="s">
        <v>293</v>
      </c>
      <c r="C104" s="6" t="s">
        <v>282</v>
      </c>
      <c r="D104" s="6" t="s">
        <v>294</v>
      </c>
      <c r="E104" s="10" t="s">
        <v>53</v>
      </c>
      <c r="F104" s="10" t="s">
        <v>53</v>
      </c>
      <c r="G104" s="10" t="s">
        <v>53</v>
      </c>
      <c r="H104" s="10" t="s">
        <v>53</v>
      </c>
    </row>
    <row r="105" spans="1:8" ht="24.95" customHeight="1">
      <c r="A105" s="7" t="s">
        <v>295</v>
      </c>
      <c r="B105" s="6" t="s">
        <v>296</v>
      </c>
      <c r="C105" s="6" t="s">
        <v>282</v>
      </c>
      <c r="D105" s="6" t="s">
        <v>272</v>
      </c>
      <c r="E105" s="10">
        <v>9911745.4199999999</v>
      </c>
      <c r="F105" s="10">
        <v>9911745.4199999999</v>
      </c>
      <c r="G105" s="10">
        <v>9911745.4199999999</v>
      </c>
      <c r="H105" s="10">
        <v>0</v>
      </c>
    </row>
    <row r="106" spans="1:8" ht="24.95" customHeight="1">
      <c r="A106" s="7" t="s">
        <v>297</v>
      </c>
      <c r="B106" s="6" t="s">
        <v>298</v>
      </c>
      <c r="C106" s="6" t="s">
        <v>282</v>
      </c>
      <c r="D106" s="6" t="s">
        <v>161</v>
      </c>
      <c r="E106" s="10">
        <v>29715532.539999999</v>
      </c>
      <c r="F106" s="10">
        <v>29715532.539999999</v>
      </c>
      <c r="G106" s="10">
        <v>29715532.539999999</v>
      </c>
      <c r="H106" s="10">
        <v>0</v>
      </c>
    </row>
    <row r="107" spans="1:8" ht="24.95" customHeight="1">
      <c r="A107" s="7" t="s">
        <v>299</v>
      </c>
      <c r="B107" s="6" t="s">
        <v>300</v>
      </c>
      <c r="C107" s="6" t="s">
        <v>282</v>
      </c>
      <c r="D107" s="6" t="s">
        <v>301</v>
      </c>
      <c r="E107" s="10" t="s">
        <v>53</v>
      </c>
      <c r="F107" s="10" t="s">
        <v>53</v>
      </c>
      <c r="G107" s="10" t="s">
        <v>53</v>
      </c>
      <c r="H107" s="10" t="s">
        <v>53</v>
      </c>
    </row>
    <row r="108" spans="1:8" ht="38.1" customHeight="1">
      <c r="A108" s="7" t="s">
        <v>302</v>
      </c>
      <c r="B108" s="6" t="s">
        <v>303</v>
      </c>
      <c r="C108" s="6" t="s">
        <v>282</v>
      </c>
      <c r="D108" s="6"/>
      <c r="E108" s="10">
        <v>11490992.92</v>
      </c>
      <c r="F108" s="10">
        <v>11490992.92</v>
      </c>
      <c r="G108" s="10">
        <v>11490992.92</v>
      </c>
      <c r="H108" s="10">
        <v>0</v>
      </c>
    </row>
    <row r="109" spans="1:8" ht="38.1" customHeight="1">
      <c r="A109" s="7" t="s">
        <v>304</v>
      </c>
      <c r="B109" s="6" t="s">
        <v>305</v>
      </c>
      <c r="C109" s="6" t="s">
        <v>282</v>
      </c>
      <c r="D109" s="6" t="s">
        <v>306</v>
      </c>
      <c r="E109" s="10">
        <v>2769399.58</v>
      </c>
      <c r="F109" s="10">
        <v>2769399.58</v>
      </c>
      <c r="G109" s="10">
        <v>2769399.58</v>
      </c>
      <c r="H109" s="10">
        <v>0</v>
      </c>
    </row>
    <row r="110" spans="1:8" ht="24.95" customHeight="1">
      <c r="A110" s="7" t="s">
        <v>307</v>
      </c>
      <c r="B110" s="6" t="s">
        <v>308</v>
      </c>
      <c r="C110" s="6" t="s">
        <v>282</v>
      </c>
      <c r="D110" s="6" t="s">
        <v>187</v>
      </c>
      <c r="E110" s="10" t="s">
        <v>53</v>
      </c>
      <c r="F110" s="10" t="s">
        <v>53</v>
      </c>
      <c r="G110" s="10" t="s">
        <v>53</v>
      </c>
      <c r="H110" s="10" t="s">
        <v>53</v>
      </c>
    </row>
    <row r="111" spans="1:8" ht="24.95" customHeight="1">
      <c r="A111" s="7" t="s">
        <v>309</v>
      </c>
      <c r="B111" s="6" t="s">
        <v>310</v>
      </c>
      <c r="C111" s="6" t="s">
        <v>282</v>
      </c>
      <c r="D111" s="6" t="s">
        <v>311</v>
      </c>
      <c r="E111" s="10" t="s">
        <v>53</v>
      </c>
      <c r="F111" s="10" t="s">
        <v>53</v>
      </c>
      <c r="G111" s="10" t="s">
        <v>53</v>
      </c>
      <c r="H111" s="10" t="s">
        <v>53</v>
      </c>
    </row>
    <row r="112" spans="1:8" ht="50.1" customHeight="1">
      <c r="A112" s="7" t="s">
        <v>312</v>
      </c>
      <c r="B112" s="6" t="s">
        <v>313</v>
      </c>
      <c r="C112" s="6" t="s">
        <v>282</v>
      </c>
      <c r="D112" s="6" t="s">
        <v>314</v>
      </c>
      <c r="E112" s="10" t="s">
        <v>53</v>
      </c>
      <c r="F112" s="10" t="s">
        <v>53</v>
      </c>
      <c r="G112" s="10" t="s">
        <v>53</v>
      </c>
      <c r="H112" s="10" t="s">
        <v>53</v>
      </c>
    </row>
    <row r="113" spans="1:8" ht="24.95" customHeight="1">
      <c r="A113" s="7" t="s">
        <v>315</v>
      </c>
      <c r="B113" s="6" t="s">
        <v>316</v>
      </c>
      <c r="C113" s="6" t="s">
        <v>282</v>
      </c>
      <c r="D113" s="6" t="s">
        <v>317</v>
      </c>
      <c r="E113" s="10" t="s">
        <v>53</v>
      </c>
      <c r="F113" s="10" t="s">
        <v>53</v>
      </c>
      <c r="G113" s="10" t="s">
        <v>53</v>
      </c>
      <c r="H113" s="10" t="s">
        <v>53</v>
      </c>
    </row>
    <row r="114" spans="1:8" ht="24.95" customHeight="1">
      <c r="A114" s="7" t="s">
        <v>318</v>
      </c>
      <c r="B114" s="6" t="s">
        <v>319</v>
      </c>
      <c r="C114" s="6" t="s">
        <v>282</v>
      </c>
      <c r="D114" s="6" t="s">
        <v>320</v>
      </c>
      <c r="E114" s="10">
        <v>698200</v>
      </c>
      <c r="F114" s="10">
        <v>698200</v>
      </c>
      <c r="G114" s="10">
        <v>698200</v>
      </c>
      <c r="H114" s="10">
        <v>0</v>
      </c>
    </row>
    <row r="115" spans="1:8" ht="24.95" customHeight="1">
      <c r="A115" s="7" t="s">
        <v>321</v>
      </c>
      <c r="B115" s="6" t="s">
        <v>322</v>
      </c>
      <c r="C115" s="6" t="s">
        <v>282</v>
      </c>
      <c r="D115" s="6" t="s">
        <v>279</v>
      </c>
      <c r="E115" s="10">
        <v>2734253.92</v>
      </c>
      <c r="F115" s="10">
        <v>2734253.92</v>
      </c>
      <c r="G115" s="10">
        <v>2734253.92</v>
      </c>
      <c r="H115" s="10">
        <v>0</v>
      </c>
    </row>
    <row r="116" spans="1:8" ht="24.95" customHeight="1">
      <c r="A116" s="7" t="s">
        <v>323</v>
      </c>
      <c r="B116" s="6" t="s">
        <v>324</v>
      </c>
      <c r="C116" s="6" t="s">
        <v>282</v>
      </c>
      <c r="D116" s="6" t="s">
        <v>325</v>
      </c>
      <c r="E116" s="10" t="s">
        <v>53</v>
      </c>
      <c r="F116" s="10" t="s">
        <v>53</v>
      </c>
      <c r="G116" s="10" t="s">
        <v>53</v>
      </c>
      <c r="H116" s="10" t="s">
        <v>53</v>
      </c>
    </row>
    <row r="117" spans="1:8" ht="24.95" customHeight="1">
      <c r="A117" s="7" t="s">
        <v>326</v>
      </c>
      <c r="B117" s="6" t="s">
        <v>327</v>
      </c>
      <c r="C117" s="6" t="s">
        <v>282</v>
      </c>
      <c r="D117" s="6" t="s">
        <v>328</v>
      </c>
      <c r="E117" s="10">
        <v>5289139.42</v>
      </c>
      <c r="F117" s="10">
        <v>5289139.42</v>
      </c>
      <c r="G117" s="10">
        <v>5289139.42</v>
      </c>
      <c r="H117" s="10">
        <v>0</v>
      </c>
    </row>
    <row r="118" spans="1:8" ht="50.1" customHeight="1">
      <c r="A118" s="7" t="s">
        <v>329</v>
      </c>
      <c r="B118" s="6" t="s">
        <v>330</v>
      </c>
      <c r="C118" s="6" t="s">
        <v>282</v>
      </c>
      <c r="D118" s="6" t="s">
        <v>276</v>
      </c>
      <c r="E118" s="10" t="s">
        <v>53</v>
      </c>
      <c r="F118" s="10" t="s">
        <v>53</v>
      </c>
      <c r="G118" s="10" t="s">
        <v>53</v>
      </c>
      <c r="H118" s="10" t="s">
        <v>53</v>
      </c>
    </row>
    <row r="119" spans="1:8" ht="63" customHeight="1">
      <c r="A119" s="7" t="s">
        <v>331</v>
      </c>
      <c r="B119" s="6" t="s">
        <v>332</v>
      </c>
      <c r="C119" s="6" t="s">
        <v>282</v>
      </c>
      <c r="D119" s="6" t="s">
        <v>333</v>
      </c>
      <c r="E119" s="10" t="s">
        <v>53</v>
      </c>
      <c r="F119" s="10" t="s">
        <v>53</v>
      </c>
      <c r="G119" s="10" t="s">
        <v>53</v>
      </c>
      <c r="H119" s="10" t="s">
        <v>53</v>
      </c>
    </row>
    <row r="120" spans="1:8" ht="75" customHeight="1">
      <c r="A120" s="7" t="s">
        <v>334</v>
      </c>
      <c r="B120" s="6" t="s">
        <v>335</v>
      </c>
      <c r="C120" s="6" t="s">
        <v>282</v>
      </c>
      <c r="D120" s="6" t="s">
        <v>336</v>
      </c>
      <c r="E120" s="10" t="s">
        <v>53</v>
      </c>
      <c r="F120" s="10" t="s">
        <v>53</v>
      </c>
      <c r="G120" s="10" t="s">
        <v>53</v>
      </c>
      <c r="H120" s="10" t="s">
        <v>53</v>
      </c>
    </row>
    <row r="121" spans="1:8" ht="87.95" customHeight="1">
      <c r="A121" s="7" t="s">
        <v>337</v>
      </c>
      <c r="B121" s="6" t="s">
        <v>338</v>
      </c>
      <c r="C121" s="6" t="s">
        <v>339</v>
      </c>
      <c r="D121" s="6"/>
      <c r="E121" s="10" t="s">
        <v>53</v>
      </c>
      <c r="F121" s="10" t="s">
        <v>53</v>
      </c>
      <c r="G121" s="10" t="s">
        <v>53</v>
      </c>
      <c r="H121" s="10" t="s">
        <v>53</v>
      </c>
    </row>
    <row r="122" spans="1:8" ht="24.95" customHeight="1">
      <c r="A122" s="7" t="s">
        <v>340</v>
      </c>
      <c r="B122" s="6" t="s">
        <v>341</v>
      </c>
      <c r="C122" s="6" t="s">
        <v>342</v>
      </c>
      <c r="D122" s="6" t="s">
        <v>291</v>
      </c>
      <c r="E122" s="10">
        <v>15439529.24</v>
      </c>
      <c r="F122" s="10">
        <v>15439529.24</v>
      </c>
      <c r="G122" s="10">
        <v>15439529.24</v>
      </c>
      <c r="H122" s="10">
        <v>0</v>
      </c>
    </row>
    <row r="123" spans="1:8" ht="50.1" customHeight="1">
      <c r="A123" s="7" t="s">
        <v>343</v>
      </c>
      <c r="B123" s="6" t="s">
        <v>344</v>
      </c>
      <c r="C123" s="6" t="s">
        <v>345</v>
      </c>
      <c r="D123" s="6"/>
      <c r="E123" s="10" t="s">
        <v>53</v>
      </c>
      <c r="F123" s="10" t="s">
        <v>53</v>
      </c>
      <c r="G123" s="10" t="s">
        <v>53</v>
      </c>
      <c r="H123" s="10" t="s">
        <v>53</v>
      </c>
    </row>
    <row r="124" spans="1:8" ht="63" customHeight="1">
      <c r="A124" s="7" t="s">
        <v>346</v>
      </c>
      <c r="B124" s="6" t="s">
        <v>347</v>
      </c>
      <c r="C124" s="6" t="s">
        <v>348</v>
      </c>
      <c r="D124" s="6"/>
      <c r="E124" s="10" t="s">
        <v>53</v>
      </c>
      <c r="F124" s="10" t="s">
        <v>53</v>
      </c>
      <c r="G124" s="10" t="s">
        <v>53</v>
      </c>
      <c r="H124" s="10" t="s">
        <v>53</v>
      </c>
    </row>
    <row r="125" spans="1:8" ht="50.1" customHeight="1">
      <c r="A125" s="7" t="s">
        <v>349</v>
      </c>
      <c r="B125" s="6" t="s">
        <v>350</v>
      </c>
      <c r="C125" s="6" t="s">
        <v>351</v>
      </c>
      <c r="D125" s="6"/>
      <c r="E125" s="10" t="s">
        <v>53</v>
      </c>
      <c r="F125" s="10" t="s">
        <v>53</v>
      </c>
      <c r="G125" s="10" t="s">
        <v>53</v>
      </c>
      <c r="H125" s="10" t="s">
        <v>53</v>
      </c>
    </row>
    <row r="126" spans="1:8" ht="24.95" customHeight="1">
      <c r="A126" s="7" t="s">
        <v>352</v>
      </c>
      <c r="B126" s="6" t="s">
        <v>353</v>
      </c>
      <c r="C126" s="6" t="s">
        <v>354</v>
      </c>
      <c r="D126" s="6"/>
      <c r="E126" s="10">
        <v>-1193631</v>
      </c>
      <c r="F126" s="10">
        <v>-1193631</v>
      </c>
      <c r="G126" s="10">
        <v>-1193631</v>
      </c>
      <c r="H126" s="10" t="s">
        <v>53</v>
      </c>
    </row>
    <row r="127" spans="1:8" ht="38.1" customHeight="1">
      <c r="A127" s="7" t="s">
        <v>355</v>
      </c>
      <c r="B127" s="6" t="s">
        <v>356</v>
      </c>
      <c r="C127" s="6"/>
      <c r="D127" s="6"/>
      <c r="E127" s="10">
        <v>-1071155</v>
      </c>
      <c r="F127" s="10">
        <v>-1071155</v>
      </c>
      <c r="G127" s="10">
        <v>-1071155</v>
      </c>
      <c r="H127" s="10" t="s">
        <v>53</v>
      </c>
    </row>
    <row r="128" spans="1:8" ht="24.95" customHeight="1">
      <c r="A128" s="7" t="s">
        <v>357</v>
      </c>
      <c r="B128" s="6" t="s">
        <v>358</v>
      </c>
      <c r="C128" s="6"/>
      <c r="D128" s="6"/>
      <c r="E128" s="10">
        <v>-122476</v>
      </c>
      <c r="F128" s="10">
        <v>-122476</v>
      </c>
      <c r="G128" s="10">
        <v>-122476</v>
      </c>
      <c r="H128" s="10" t="s">
        <v>53</v>
      </c>
    </row>
    <row r="129" spans="1:8" ht="24.95" customHeight="1">
      <c r="A129" s="7" t="s">
        <v>359</v>
      </c>
      <c r="B129" s="6" t="s">
        <v>360</v>
      </c>
      <c r="C129" s="6"/>
      <c r="D129" s="6"/>
      <c r="E129" s="10" t="s">
        <v>53</v>
      </c>
      <c r="F129" s="10" t="s">
        <v>53</v>
      </c>
      <c r="G129" s="10" t="s">
        <v>53</v>
      </c>
      <c r="H129" s="10" t="s">
        <v>53</v>
      </c>
    </row>
    <row r="130" spans="1:8" ht="24.95" customHeight="1">
      <c r="A130" s="7" t="s">
        <v>361</v>
      </c>
      <c r="B130" s="6" t="s">
        <v>362</v>
      </c>
      <c r="C130" s="6" t="s">
        <v>52</v>
      </c>
      <c r="D130" s="6"/>
      <c r="E130" s="10" t="s">
        <v>53</v>
      </c>
      <c r="F130" s="10" t="s">
        <v>53</v>
      </c>
      <c r="G130" s="10" t="s">
        <v>53</v>
      </c>
      <c r="H130" s="10" t="s">
        <v>53</v>
      </c>
    </row>
    <row r="131" spans="1:8" ht="38.1" customHeight="1">
      <c r="A131" s="7" t="s">
        <v>363</v>
      </c>
      <c r="B131" s="6" t="s">
        <v>364</v>
      </c>
      <c r="C131" s="6" t="s">
        <v>365</v>
      </c>
      <c r="D131" s="6"/>
      <c r="E131" s="10" t="s">
        <v>53</v>
      </c>
      <c r="F131" s="10" t="s">
        <v>53</v>
      </c>
      <c r="G131" s="10" t="s">
        <v>53</v>
      </c>
      <c r="H131" s="10" t="s">
        <v>53</v>
      </c>
    </row>
    <row r="132" spans="1:8" ht="24.95" customHeight="1">
      <c r="A132" s="7" t="s">
        <v>366</v>
      </c>
      <c r="B132" s="6" t="s">
        <v>367</v>
      </c>
      <c r="C132" s="6" t="s">
        <v>365</v>
      </c>
      <c r="D132" s="6"/>
      <c r="E132" s="10" t="s">
        <v>53</v>
      </c>
      <c r="F132" s="10" t="s">
        <v>53</v>
      </c>
      <c r="G132" s="10" t="s">
        <v>53</v>
      </c>
      <c r="H132" s="10" t="s">
        <v>53</v>
      </c>
    </row>
  </sheetData>
  <sheetProtection password="A512" sheet="1" objects="1" scenarios="1"/>
  <mergeCells count="6"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&amp;K00-00925616.O13.374850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32"/>
  <sheetViews>
    <sheetView workbookViewId="0"/>
  </sheetViews>
  <sheetFormatPr defaultRowHeight="10.5"/>
  <cols>
    <col min="1" max="1" width="57.28515625" customWidth="1"/>
    <col min="2" max="4" width="11.42578125" customWidth="1"/>
    <col min="5" max="11" width="22.85546875" customWidth="1"/>
  </cols>
  <sheetData>
    <row r="1" spans="1:11" ht="15" customHeight="1"/>
    <row r="2" spans="1:11" ht="24.95" customHeight="1">
      <c r="A2" s="14" t="s">
        <v>368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5" customHeight="1"/>
    <row r="4" spans="1:11" ht="39.950000000000003" customHeight="1">
      <c r="A4" s="19" t="s">
        <v>41</v>
      </c>
      <c r="B4" s="19" t="s">
        <v>42</v>
      </c>
      <c r="C4" s="19" t="s">
        <v>43</v>
      </c>
      <c r="D4" s="19" t="s">
        <v>369</v>
      </c>
      <c r="E4" s="19" t="s">
        <v>45</v>
      </c>
      <c r="F4" s="19"/>
      <c r="G4" s="19"/>
      <c r="H4" s="19"/>
      <c r="I4" s="19"/>
      <c r="J4" s="19"/>
      <c r="K4" s="19"/>
    </row>
    <row r="5" spans="1:11" ht="99.95" customHeight="1">
      <c r="A5" s="19"/>
      <c r="B5" s="19"/>
      <c r="C5" s="19"/>
      <c r="D5" s="19"/>
      <c r="E5" s="6" t="s">
        <v>46</v>
      </c>
      <c r="F5" s="6" t="s">
        <v>370</v>
      </c>
      <c r="G5" s="6" t="s">
        <v>371</v>
      </c>
      <c r="H5" s="6" t="s">
        <v>372</v>
      </c>
      <c r="I5" s="6" t="s">
        <v>47</v>
      </c>
      <c r="J5" s="6" t="s">
        <v>48</v>
      </c>
      <c r="K5" s="6" t="s">
        <v>373</v>
      </c>
    </row>
    <row r="6" spans="1:11" ht="20.100000000000001" customHeight="1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</row>
    <row r="7" spans="1:11" ht="24.95" customHeight="1">
      <c r="A7" s="7" t="s">
        <v>50</v>
      </c>
      <c r="B7" s="6" t="s">
        <v>51</v>
      </c>
      <c r="C7" s="6" t="s">
        <v>52</v>
      </c>
      <c r="D7" s="6" t="s">
        <v>52</v>
      </c>
      <c r="E7" s="10">
        <v>0</v>
      </c>
      <c r="F7" s="10" t="s">
        <v>53</v>
      </c>
      <c r="G7" s="10" t="s">
        <v>53</v>
      </c>
      <c r="H7" s="10">
        <v>0</v>
      </c>
      <c r="I7" s="10">
        <v>0</v>
      </c>
      <c r="J7" s="10">
        <v>0</v>
      </c>
      <c r="K7" s="10">
        <v>0</v>
      </c>
    </row>
    <row r="8" spans="1:11" ht="24.95" customHeight="1">
      <c r="A8" s="7" t="s">
        <v>54</v>
      </c>
      <c r="B8" s="6" t="s">
        <v>55</v>
      </c>
      <c r="C8" s="6" t="s">
        <v>52</v>
      </c>
      <c r="D8" s="6" t="s">
        <v>52</v>
      </c>
      <c r="E8" s="10">
        <v>0</v>
      </c>
      <c r="F8" s="10">
        <v>0</v>
      </c>
      <c r="G8" s="10" t="s">
        <v>53</v>
      </c>
      <c r="H8" s="10">
        <v>0</v>
      </c>
      <c r="I8" s="10">
        <v>0</v>
      </c>
      <c r="J8" s="10">
        <v>0</v>
      </c>
      <c r="K8" s="10">
        <v>0</v>
      </c>
    </row>
    <row r="9" spans="1:11" ht="24.95" customHeight="1">
      <c r="A9" s="7" t="s">
        <v>56</v>
      </c>
      <c r="B9" s="6" t="s">
        <v>57</v>
      </c>
      <c r="C9" s="6"/>
      <c r="D9" s="6"/>
      <c r="E9" s="10">
        <v>269920273.20999998</v>
      </c>
      <c r="F9" s="10">
        <v>214369493.16999999</v>
      </c>
      <c r="G9" s="10" t="s">
        <v>53</v>
      </c>
      <c r="H9" s="10">
        <v>55550780.039999999</v>
      </c>
      <c r="I9" s="10">
        <v>269920273.20999998</v>
      </c>
      <c r="J9" s="10">
        <v>269920273.20999998</v>
      </c>
      <c r="K9" s="10">
        <v>0</v>
      </c>
    </row>
    <row r="10" spans="1:11" ht="38.1" customHeight="1">
      <c r="A10" s="7" t="s">
        <v>58</v>
      </c>
      <c r="B10" s="6" t="s">
        <v>59</v>
      </c>
      <c r="C10" s="6" t="s">
        <v>60</v>
      </c>
      <c r="D10" s="6"/>
      <c r="E10" s="10">
        <v>612380.04</v>
      </c>
      <c r="F10" s="10" t="s">
        <v>53</v>
      </c>
      <c r="G10" s="10" t="s">
        <v>53</v>
      </c>
      <c r="H10" s="10">
        <v>612380.04</v>
      </c>
      <c r="I10" s="10">
        <v>612380.04</v>
      </c>
      <c r="J10" s="10">
        <v>612380.04</v>
      </c>
      <c r="K10" s="10">
        <v>0</v>
      </c>
    </row>
    <row r="11" spans="1:11" ht="24.95" customHeight="1">
      <c r="A11" s="7" t="s">
        <v>61</v>
      </c>
      <c r="B11" s="6" t="s">
        <v>62</v>
      </c>
      <c r="C11" s="6" t="s">
        <v>60</v>
      </c>
      <c r="D11" s="6" t="s">
        <v>63</v>
      </c>
      <c r="E11" s="10">
        <v>0</v>
      </c>
      <c r="F11" s="10" t="s">
        <v>53</v>
      </c>
      <c r="G11" s="10" t="s">
        <v>53</v>
      </c>
      <c r="H11" s="10">
        <v>0</v>
      </c>
      <c r="I11" s="10">
        <v>0</v>
      </c>
      <c r="J11" s="10">
        <v>0</v>
      </c>
      <c r="K11" s="10">
        <v>0</v>
      </c>
    </row>
    <row r="12" spans="1:11" ht="24.95" customHeight="1">
      <c r="A12" s="7" t="s">
        <v>64</v>
      </c>
      <c r="B12" s="6" t="s">
        <v>65</v>
      </c>
      <c r="C12" s="6" t="s">
        <v>60</v>
      </c>
      <c r="D12" s="6" t="s">
        <v>66</v>
      </c>
      <c r="E12" s="10">
        <v>0</v>
      </c>
      <c r="F12" s="10" t="s">
        <v>53</v>
      </c>
      <c r="G12" s="10" t="s">
        <v>53</v>
      </c>
      <c r="H12" s="10">
        <v>0</v>
      </c>
      <c r="I12" s="10">
        <v>0</v>
      </c>
      <c r="J12" s="10">
        <v>0</v>
      </c>
      <c r="K12" s="10">
        <v>0</v>
      </c>
    </row>
    <row r="13" spans="1:11" ht="50.1" customHeight="1">
      <c r="A13" s="7" t="s">
        <v>67</v>
      </c>
      <c r="B13" s="6" t="s">
        <v>68</v>
      </c>
      <c r="C13" s="6" t="s">
        <v>69</v>
      </c>
      <c r="D13" s="6"/>
      <c r="E13" s="10">
        <v>267837493.16999999</v>
      </c>
      <c r="F13" s="10">
        <v>214369493.16999999</v>
      </c>
      <c r="G13" s="10" t="s">
        <v>53</v>
      </c>
      <c r="H13" s="10">
        <v>53468000</v>
      </c>
      <c r="I13" s="10">
        <v>267837493.16999999</v>
      </c>
      <c r="J13" s="10">
        <v>267837493.16999999</v>
      </c>
      <c r="K13" s="10">
        <v>0</v>
      </c>
    </row>
    <row r="14" spans="1:11" ht="87.95" customHeight="1">
      <c r="A14" s="7" t="s">
        <v>70</v>
      </c>
      <c r="B14" s="6" t="s">
        <v>71</v>
      </c>
      <c r="C14" s="6" t="s">
        <v>69</v>
      </c>
      <c r="D14" s="6" t="s">
        <v>72</v>
      </c>
      <c r="E14" s="10">
        <v>214369493.16999999</v>
      </c>
      <c r="F14" s="10">
        <v>214369493.16999999</v>
      </c>
      <c r="G14" s="10" t="s">
        <v>53</v>
      </c>
      <c r="H14" s="10">
        <v>0</v>
      </c>
      <c r="I14" s="10">
        <v>214369493.16999999</v>
      </c>
      <c r="J14" s="10">
        <v>214369493.16999999</v>
      </c>
      <c r="K14" s="10">
        <v>0</v>
      </c>
    </row>
    <row r="15" spans="1:11" ht="50.1" customHeight="1">
      <c r="A15" s="7" t="s">
        <v>73</v>
      </c>
      <c r="B15" s="6" t="s">
        <v>74</v>
      </c>
      <c r="C15" s="6" t="s">
        <v>69</v>
      </c>
      <c r="D15" s="6" t="s">
        <v>75</v>
      </c>
      <c r="E15" s="10">
        <v>0</v>
      </c>
      <c r="F15" s="10" t="s">
        <v>53</v>
      </c>
      <c r="G15" s="10" t="s">
        <v>53</v>
      </c>
      <c r="H15" s="10">
        <v>0</v>
      </c>
      <c r="I15" s="10">
        <v>0</v>
      </c>
      <c r="J15" s="10">
        <v>0</v>
      </c>
      <c r="K15" s="10">
        <v>0</v>
      </c>
    </row>
    <row r="16" spans="1:11" ht="50.1" customHeight="1">
      <c r="A16" s="7" t="s">
        <v>76</v>
      </c>
      <c r="B16" s="6" t="s">
        <v>77</v>
      </c>
      <c r="C16" s="6" t="s">
        <v>78</v>
      </c>
      <c r="D16" s="6"/>
      <c r="E16" s="10">
        <v>10000</v>
      </c>
      <c r="F16" s="10" t="s">
        <v>53</v>
      </c>
      <c r="G16" s="10" t="s">
        <v>53</v>
      </c>
      <c r="H16" s="10">
        <v>10000</v>
      </c>
      <c r="I16" s="10">
        <v>10000</v>
      </c>
      <c r="J16" s="10">
        <v>10000</v>
      </c>
      <c r="K16" s="10">
        <v>0</v>
      </c>
    </row>
    <row r="17" spans="1:11" ht="38.1" customHeight="1">
      <c r="A17" s="7" t="s">
        <v>79</v>
      </c>
      <c r="B17" s="6" t="s">
        <v>80</v>
      </c>
      <c r="C17" s="6" t="s">
        <v>78</v>
      </c>
      <c r="D17" s="6" t="s">
        <v>81</v>
      </c>
      <c r="E17" s="10">
        <v>10000</v>
      </c>
      <c r="F17" s="10" t="s">
        <v>53</v>
      </c>
      <c r="G17" s="10" t="s">
        <v>53</v>
      </c>
      <c r="H17" s="10">
        <v>10000</v>
      </c>
      <c r="I17" s="10">
        <v>10000</v>
      </c>
      <c r="J17" s="10">
        <v>10000</v>
      </c>
      <c r="K17" s="10">
        <v>0</v>
      </c>
    </row>
    <row r="18" spans="1:11" ht="24.95" customHeight="1">
      <c r="A18" s="7" t="s">
        <v>82</v>
      </c>
      <c r="B18" s="6" t="s">
        <v>83</v>
      </c>
      <c r="C18" s="6" t="s">
        <v>84</v>
      </c>
      <c r="D18" s="6"/>
      <c r="E18" s="10">
        <v>1374000</v>
      </c>
      <c r="F18" s="10" t="s">
        <v>53</v>
      </c>
      <c r="G18" s="10" t="s">
        <v>53</v>
      </c>
      <c r="H18" s="10">
        <v>1374000</v>
      </c>
      <c r="I18" s="10">
        <v>1374000</v>
      </c>
      <c r="J18" s="10">
        <v>1374000</v>
      </c>
      <c r="K18" s="10">
        <v>0</v>
      </c>
    </row>
    <row r="19" spans="1:11" ht="38.1" customHeight="1">
      <c r="A19" s="7" t="s">
        <v>85</v>
      </c>
      <c r="B19" s="6" t="s">
        <v>86</v>
      </c>
      <c r="C19" s="6" t="s">
        <v>84</v>
      </c>
      <c r="D19" s="6"/>
      <c r="E19" s="10">
        <v>0</v>
      </c>
      <c r="F19" s="10" t="s">
        <v>53</v>
      </c>
      <c r="G19" s="10" t="s">
        <v>53</v>
      </c>
      <c r="H19" s="10">
        <v>0</v>
      </c>
      <c r="I19" s="10">
        <v>0</v>
      </c>
      <c r="J19" s="10">
        <v>0</v>
      </c>
      <c r="K19" s="10">
        <v>0</v>
      </c>
    </row>
    <row r="20" spans="1:11" ht="24.95" customHeight="1">
      <c r="A20" s="7" t="s">
        <v>87</v>
      </c>
      <c r="B20" s="6" t="s">
        <v>88</v>
      </c>
      <c r="C20" s="6" t="s">
        <v>84</v>
      </c>
      <c r="D20" s="6"/>
      <c r="E20" s="10">
        <v>0</v>
      </c>
      <c r="F20" s="10" t="s">
        <v>53</v>
      </c>
      <c r="G20" s="10" t="s">
        <v>53</v>
      </c>
      <c r="H20" s="10">
        <v>0</v>
      </c>
      <c r="I20" s="10">
        <v>0</v>
      </c>
      <c r="J20" s="10">
        <v>0</v>
      </c>
      <c r="K20" s="10">
        <v>0</v>
      </c>
    </row>
    <row r="21" spans="1:11" ht="24.95" customHeight="1">
      <c r="A21" s="7" t="s">
        <v>89</v>
      </c>
      <c r="B21" s="6" t="s">
        <v>90</v>
      </c>
      <c r="C21" s="6" t="s">
        <v>84</v>
      </c>
      <c r="D21" s="6"/>
      <c r="E21" s="10">
        <v>1374000</v>
      </c>
      <c r="F21" s="10" t="s">
        <v>53</v>
      </c>
      <c r="G21" s="10" t="s">
        <v>53</v>
      </c>
      <c r="H21" s="10">
        <v>1374000</v>
      </c>
      <c r="I21" s="10">
        <v>1374000</v>
      </c>
      <c r="J21" s="10">
        <v>1374000</v>
      </c>
      <c r="K21" s="10">
        <v>0</v>
      </c>
    </row>
    <row r="22" spans="1:11" ht="24.95" customHeight="1">
      <c r="A22" s="7" t="s">
        <v>91</v>
      </c>
      <c r="B22" s="6" t="s">
        <v>92</v>
      </c>
      <c r="C22" s="6" t="s">
        <v>84</v>
      </c>
      <c r="D22" s="6"/>
      <c r="E22" s="10">
        <v>0</v>
      </c>
      <c r="F22" s="10" t="s">
        <v>53</v>
      </c>
      <c r="G22" s="10" t="s">
        <v>53</v>
      </c>
      <c r="H22" s="10">
        <v>0</v>
      </c>
      <c r="I22" s="10">
        <v>0</v>
      </c>
      <c r="J22" s="10">
        <v>0</v>
      </c>
      <c r="K22" s="10">
        <v>0</v>
      </c>
    </row>
    <row r="23" spans="1:11" ht="24.95" customHeight="1">
      <c r="A23" s="7" t="s">
        <v>93</v>
      </c>
      <c r="B23" s="6" t="s">
        <v>94</v>
      </c>
      <c r="C23" s="6" t="s">
        <v>95</v>
      </c>
      <c r="D23" s="6"/>
      <c r="E23" s="10">
        <v>0</v>
      </c>
      <c r="F23" s="10" t="s">
        <v>53</v>
      </c>
      <c r="G23" s="10" t="s">
        <v>53</v>
      </c>
      <c r="H23" s="10">
        <v>0</v>
      </c>
      <c r="I23" s="10">
        <v>0</v>
      </c>
      <c r="J23" s="10">
        <v>0</v>
      </c>
      <c r="K23" s="10">
        <v>0</v>
      </c>
    </row>
    <row r="24" spans="1:11" ht="24.95" customHeight="1">
      <c r="A24" s="7" t="s">
        <v>96</v>
      </c>
      <c r="B24" s="6" t="s">
        <v>97</v>
      </c>
      <c r="C24" s="6" t="s">
        <v>95</v>
      </c>
      <c r="D24" s="6"/>
      <c r="E24" s="10">
        <v>0</v>
      </c>
      <c r="F24" s="10" t="s">
        <v>53</v>
      </c>
      <c r="G24" s="10" t="s">
        <v>53</v>
      </c>
      <c r="H24" s="10">
        <v>0</v>
      </c>
      <c r="I24" s="10">
        <v>0</v>
      </c>
      <c r="J24" s="10">
        <v>0</v>
      </c>
      <c r="K24" s="10">
        <v>0</v>
      </c>
    </row>
    <row r="25" spans="1:11" ht="24.95" customHeight="1">
      <c r="A25" s="7" t="s">
        <v>98</v>
      </c>
      <c r="B25" s="6" t="s">
        <v>99</v>
      </c>
      <c r="C25" s="6" t="s">
        <v>52</v>
      </c>
      <c r="D25" s="6"/>
      <c r="E25" s="10">
        <v>86400</v>
      </c>
      <c r="F25" s="10" t="s">
        <v>53</v>
      </c>
      <c r="G25" s="10" t="s">
        <v>53</v>
      </c>
      <c r="H25" s="10">
        <v>86400</v>
      </c>
      <c r="I25" s="10">
        <v>86400</v>
      </c>
      <c r="J25" s="10">
        <v>86400</v>
      </c>
      <c r="K25" s="10">
        <v>0</v>
      </c>
    </row>
    <row r="26" spans="1:11" ht="24.95" customHeight="1">
      <c r="A26" s="7" t="s">
        <v>100</v>
      </c>
      <c r="B26" s="6" t="s">
        <v>101</v>
      </c>
      <c r="C26" s="6" t="s">
        <v>52</v>
      </c>
      <c r="D26" s="6"/>
      <c r="E26" s="10">
        <v>0</v>
      </c>
      <c r="F26" s="10" t="s">
        <v>53</v>
      </c>
      <c r="G26" s="10" t="s">
        <v>53</v>
      </c>
      <c r="H26" s="10">
        <v>0</v>
      </c>
      <c r="I26" s="10">
        <v>0</v>
      </c>
      <c r="J26" s="10">
        <v>0</v>
      </c>
      <c r="K26" s="10">
        <v>0</v>
      </c>
    </row>
    <row r="27" spans="1:11" ht="50.1" customHeight="1">
      <c r="A27" s="7" t="s">
        <v>102</v>
      </c>
      <c r="B27" s="6" t="s">
        <v>103</v>
      </c>
      <c r="C27" s="6" t="s">
        <v>104</v>
      </c>
      <c r="D27" s="6"/>
      <c r="E27" s="10">
        <v>0</v>
      </c>
      <c r="F27" s="10" t="s">
        <v>53</v>
      </c>
      <c r="G27" s="10" t="s">
        <v>53</v>
      </c>
      <c r="H27" s="10">
        <v>0</v>
      </c>
      <c r="I27" s="10">
        <v>0</v>
      </c>
      <c r="J27" s="10">
        <v>0</v>
      </c>
      <c r="K27" s="10">
        <v>0</v>
      </c>
    </row>
    <row r="28" spans="1:11" ht="24.95" customHeight="1">
      <c r="A28" s="7" t="s">
        <v>105</v>
      </c>
      <c r="B28" s="6" t="s">
        <v>106</v>
      </c>
      <c r="C28" s="6" t="s">
        <v>52</v>
      </c>
      <c r="D28" s="6"/>
      <c r="E28" s="10">
        <v>268726642.20999998</v>
      </c>
      <c r="F28" s="10">
        <v>214369493.16999999</v>
      </c>
      <c r="G28" s="10" t="s">
        <v>53</v>
      </c>
      <c r="H28" s="10">
        <v>54357149.039999999</v>
      </c>
      <c r="I28" s="10">
        <v>268726642.20999998</v>
      </c>
      <c r="J28" s="10">
        <v>268726642.20999998</v>
      </c>
      <c r="K28" s="10">
        <v>0</v>
      </c>
    </row>
    <row r="29" spans="1:11" ht="38.1" customHeight="1">
      <c r="A29" s="7" t="s">
        <v>107</v>
      </c>
      <c r="B29" s="6" t="s">
        <v>108</v>
      </c>
      <c r="C29" s="6" t="s">
        <v>52</v>
      </c>
      <c r="D29" s="6"/>
      <c r="E29" s="10">
        <v>193610822.49000001</v>
      </c>
      <c r="F29" s="10">
        <v>151160817.40000001</v>
      </c>
      <c r="G29" s="10" t="s">
        <v>53</v>
      </c>
      <c r="H29" s="10">
        <v>42450005.090000004</v>
      </c>
      <c r="I29" s="10">
        <v>193610822.49000001</v>
      </c>
      <c r="J29" s="10">
        <v>193610822.49000001</v>
      </c>
      <c r="K29" s="10">
        <v>0</v>
      </c>
    </row>
    <row r="30" spans="1:11" ht="38.1" customHeight="1">
      <c r="A30" s="7" t="s">
        <v>109</v>
      </c>
      <c r="B30" s="6" t="s">
        <v>110</v>
      </c>
      <c r="C30" s="6" t="s">
        <v>111</v>
      </c>
      <c r="D30" s="6"/>
      <c r="E30" s="10">
        <v>148572828.33000001</v>
      </c>
      <c r="F30" s="10">
        <v>116022133.18000001</v>
      </c>
      <c r="G30" s="10" t="s">
        <v>53</v>
      </c>
      <c r="H30" s="10">
        <v>32550695.149999999</v>
      </c>
      <c r="I30" s="10">
        <v>148572828.33000001</v>
      </c>
      <c r="J30" s="10">
        <v>148572828.33000001</v>
      </c>
      <c r="K30" s="10">
        <v>0</v>
      </c>
    </row>
    <row r="31" spans="1:11" ht="38.1" customHeight="1">
      <c r="A31" s="7" t="s">
        <v>112</v>
      </c>
      <c r="B31" s="6" t="s">
        <v>113</v>
      </c>
      <c r="C31" s="6" t="s">
        <v>111</v>
      </c>
      <c r="D31" s="6" t="s">
        <v>114</v>
      </c>
      <c r="E31" s="10">
        <v>148572828.33000001</v>
      </c>
      <c r="F31" s="10">
        <v>116022133.18000001</v>
      </c>
      <c r="G31" s="10" t="s">
        <v>53</v>
      </c>
      <c r="H31" s="10">
        <v>32550695.149999999</v>
      </c>
      <c r="I31" s="10">
        <v>148572828.33000001</v>
      </c>
      <c r="J31" s="10">
        <v>148572828.33000001</v>
      </c>
      <c r="K31" s="10">
        <v>0</v>
      </c>
    </row>
    <row r="32" spans="1:11" ht="38.1" customHeight="1">
      <c r="A32" s="7" t="s">
        <v>115</v>
      </c>
      <c r="B32" s="6" t="s">
        <v>116</v>
      </c>
      <c r="C32" s="6" t="s">
        <v>111</v>
      </c>
      <c r="D32" s="6" t="s">
        <v>114</v>
      </c>
      <c r="E32" s="10">
        <v>102439827.31999999</v>
      </c>
      <c r="F32" s="10">
        <v>81146484</v>
      </c>
      <c r="G32" s="10" t="s">
        <v>53</v>
      </c>
      <c r="H32" s="10">
        <v>21293343.32</v>
      </c>
      <c r="I32" s="10">
        <v>102439827.31999999</v>
      </c>
      <c r="J32" s="10">
        <v>102439827.31999999</v>
      </c>
      <c r="K32" s="10">
        <v>0</v>
      </c>
    </row>
    <row r="33" spans="1:11" ht="24.95" customHeight="1">
      <c r="A33" s="7" t="s">
        <v>117</v>
      </c>
      <c r="B33" s="6" t="s">
        <v>118</v>
      </c>
      <c r="C33" s="6" t="s">
        <v>111</v>
      </c>
      <c r="D33" s="6" t="s">
        <v>114</v>
      </c>
      <c r="E33" s="10">
        <v>102439827.31999999</v>
      </c>
      <c r="F33" s="10">
        <v>81146484</v>
      </c>
      <c r="G33" s="10" t="s">
        <v>53</v>
      </c>
      <c r="H33" s="10">
        <v>21293343.32</v>
      </c>
      <c r="I33" s="10">
        <v>102439827.31999999</v>
      </c>
      <c r="J33" s="10">
        <v>102439827.31999999</v>
      </c>
      <c r="K33" s="10">
        <v>0</v>
      </c>
    </row>
    <row r="34" spans="1:11" ht="63" customHeight="1">
      <c r="A34" s="7" t="s">
        <v>119</v>
      </c>
      <c r="B34" s="6" t="s">
        <v>120</v>
      </c>
      <c r="C34" s="6" t="s">
        <v>111</v>
      </c>
      <c r="D34" s="6" t="s">
        <v>114</v>
      </c>
      <c r="E34" s="10">
        <v>0</v>
      </c>
      <c r="F34" s="10" t="s">
        <v>53</v>
      </c>
      <c r="G34" s="10" t="s">
        <v>53</v>
      </c>
      <c r="H34" s="10">
        <v>0</v>
      </c>
      <c r="I34" s="10">
        <v>0</v>
      </c>
      <c r="J34" s="10">
        <v>0</v>
      </c>
      <c r="K34" s="10">
        <v>0</v>
      </c>
    </row>
    <row r="35" spans="1:11" ht="50.1" customHeight="1">
      <c r="A35" s="7" t="s">
        <v>121</v>
      </c>
      <c r="B35" s="6" t="s">
        <v>122</v>
      </c>
      <c r="C35" s="6" t="s">
        <v>111</v>
      </c>
      <c r="D35" s="6" t="s">
        <v>114</v>
      </c>
      <c r="E35" s="10">
        <v>0</v>
      </c>
      <c r="F35" s="10" t="s">
        <v>53</v>
      </c>
      <c r="G35" s="10" t="s">
        <v>53</v>
      </c>
      <c r="H35" s="10">
        <v>0</v>
      </c>
      <c r="I35" s="10">
        <v>0</v>
      </c>
      <c r="J35" s="10">
        <v>0</v>
      </c>
      <c r="K35" s="10">
        <v>0</v>
      </c>
    </row>
    <row r="36" spans="1:11" ht="75" customHeight="1">
      <c r="A36" s="7" t="s">
        <v>123</v>
      </c>
      <c r="B36" s="6" t="s">
        <v>124</v>
      </c>
      <c r="C36" s="6" t="s">
        <v>111</v>
      </c>
      <c r="D36" s="6" t="s">
        <v>114</v>
      </c>
      <c r="E36" s="10">
        <v>0</v>
      </c>
      <c r="F36" s="10" t="s">
        <v>53</v>
      </c>
      <c r="G36" s="10" t="s">
        <v>53</v>
      </c>
      <c r="H36" s="10">
        <v>0</v>
      </c>
      <c r="I36" s="10">
        <v>0</v>
      </c>
      <c r="J36" s="10">
        <v>0</v>
      </c>
      <c r="K36" s="10">
        <v>0</v>
      </c>
    </row>
    <row r="37" spans="1:11" ht="50.1" customHeight="1">
      <c r="A37" s="7" t="s">
        <v>125</v>
      </c>
      <c r="B37" s="6" t="s">
        <v>126</v>
      </c>
      <c r="C37" s="6" t="s">
        <v>111</v>
      </c>
      <c r="D37" s="6" t="s">
        <v>114</v>
      </c>
      <c r="E37" s="10">
        <v>102439827.31999999</v>
      </c>
      <c r="F37" s="10">
        <v>81146484</v>
      </c>
      <c r="G37" s="10" t="s">
        <v>53</v>
      </c>
      <c r="H37" s="10">
        <v>21293343.32</v>
      </c>
      <c r="I37" s="10">
        <v>102439827.31999999</v>
      </c>
      <c r="J37" s="10">
        <v>102439827.31999999</v>
      </c>
      <c r="K37" s="10">
        <v>0</v>
      </c>
    </row>
    <row r="38" spans="1:11" ht="50.1" customHeight="1">
      <c r="A38" s="7" t="s">
        <v>127</v>
      </c>
      <c r="B38" s="6" t="s">
        <v>128</v>
      </c>
      <c r="C38" s="6" t="s">
        <v>111</v>
      </c>
      <c r="D38" s="6" t="s">
        <v>114</v>
      </c>
      <c r="E38" s="10">
        <v>0</v>
      </c>
      <c r="F38" s="10" t="s">
        <v>53</v>
      </c>
      <c r="G38" s="10" t="s">
        <v>53</v>
      </c>
      <c r="H38" s="10">
        <v>0</v>
      </c>
      <c r="I38" s="10">
        <v>0</v>
      </c>
      <c r="J38" s="10">
        <v>0</v>
      </c>
      <c r="K38" s="10">
        <v>0</v>
      </c>
    </row>
    <row r="39" spans="1:11" ht="24.95" customHeight="1">
      <c r="A39" s="7" t="s">
        <v>129</v>
      </c>
      <c r="B39" s="6" t="s">
        <v>130</v>
      </c>
      <c r="C39" s="6" t="s">
        <v>111</v>
      </c>
      <c r="D39" s="6" t="s">
        <v>114</v>
      </c>
      <c r="E39" s="10">
        <v>0</v>
      </c>
      <c r="F39" s="10" t="s">
        <v>53</v>
      </c>
      <c r="G39" s="10" t="s">
        <v>53</v>
      </c>
      <c r="H39" s="10">
        <v>0</v>
      </c>
      <c r="I39" s="10">
        <v>0</v>
      </c>
      <c r="J39" s="10">
        <v>0</v>
      </c>
      <c r="K39" s="10">
        <v>0</v>
      </c>
    </row>
    <row r="40" spans="1:11" ht="24.95" customHeight="1">
      <c r="A40" s="7" t="s">
        <v>131</v>
      </c>
      <c r="B40" s="6" t="s">
        <v>132</v>
      </c>
      <c r="C40" s="6" t="s">
        <v>111</v>
      </c>
      <c r="D40" s="6" t="s">
        <v>114</v>
      </c>
      <c r="E40" s="10">
        <v>46133001.009999998</v>
      </c>
      <c r="F40" s="10">
        <v>34875649.18</v>
      </c>
      <c r="G40" s="10" t="s">
        <v>53</v>
      </c>
      <c r="H40" s="10">
        <v>11257351.83</v>
      </c>
      <c r="I40" s="10">
        <v>46133001.009999998</v>
      </c>
      <c r="J40" s="10">
        <v>46133001.009999998</v>
      </c>
      <c r="K40" s="10">
        <v>0</v>
      </c>
    </row>
    <row r="41" spans="1:11" ht="24.95" customHeight="1">
      <c r="A41" s="7" t="s">
        <v>133</v>
      </c>
      <c r="B41" s="6" t="s">
        <v>134</v>
      </c>
      <c r="C41" s="6" t="s">
        <v>111</v>
      </c>
      <c r="D41" s="6" t="s">
        <v>114</v>
      </c>
      <c r="E41" s="10">
        <v>13929879.82</v>
      </c>
      <c r="F41" s="10">
        <v>9075185.3000000007</v>
      </c>
      <c r="G41" s="10" t="s">
        <v>53</v>
      </c>
      <c r="H41" s="10">
        <v>4854694.5199999996</v>
      </c>
      <c r="I41" s="10">
        <v>13929879.82</v>
      </c>
      <c r="J41" s="10">
        <v>13929879.82</v>
      </c>
      <c r="K41" s="10">
        <v>0</v>
      </c>
    </row>
    <row r="42" spans="1:11" ht="24.95" customHeight="1">
      <c r="A42" s="7" t="s">
        <v>135</v>
      </c>
      <c r="B42" s="6" t="s">
        <v>136</v>
      </c>
      <c r="C42" s="6" t="s">
        <v>111</v>
      </c>
      <c r="D42" s="6" t="s">
        <v>114</v>
      </c>
      <c r="E42" s="10">
        <v>12495120.93</v>
      </c>
      <c r="F42" s="10">
        <v>12495120.93</v>
      </c>
      <c r="G42" s="10" t="s">
        <v>53</v>
      </c>
      <c r="H42" s="10">
        <v>0</v>
      </c>
      <c r="I42" s="10">
        <v>12495120.93</v>
      </c>
      <c r="J42" s="10">
        <v>12495120.93</v>
      </c>
      <c r="K42" s="10">
        <v>0</v>
      </c>
    </row>
    <row r="43" spans="1:11" ht="24.95" customHeight="1">
      <c r="A43" s="7" t="s">
        <v>137</v>
      </c>
      <c r="B43" s="6" t="s">
        <v>138</v>
      </c>
      <c r="C43" s="6" t="s">
        <v>111</v>
      </c>
      <c r="D43" s="6" t="s">
        <v>114</v>
      </c>
      <c r="E43" s="10">
        <v>0</v>
      </c>
      <c r="F43" s="10" t="s">
        <v>53</v>
      </c>
      <c r="G43" s="10" t="s">
        <v>53</v>
      </c>
      <c r="H43" s="10">
        <v>0</v>
      </c>
      <c r="I43" s="10">
        <v>0</v>
      </c>
      <c r="J43" s="10">
        <v>0</v>
      </c>
      <c r="K43" s="10">
        <v>0</v>
      </c>
    </row>
    <row r="44" spans="1:11" ht="24.95" customHeight="1">
      <c r="A44" s="7" t="s">
        <v>139</v>
      </c>
      <c r="B44" s="6" t="s">
        <v>140</v>
      </c>
      <c r="C44" s="6" t="s">
        <v>111</v>
      </c>
      <c r="D44" s="6" t="s">
        <v>114</v>
      </c>
      <c r="E44" s="10">
        <v>12495120.93</v>
      </c>
      <c r="F44" s="10">
        <v>12495120.93</v>
      </c>
      <c r="G44" s="10" t="s">
        <v>53</v>
      </c>
      <c r="H44" s="10">
        <v>0</v>
      </c>
      <c r="I44" s="10">
        <v>12495120.93</v>
      </c>
      <c r="J44" s="10">
        <v>12495120.93</v>
      </c>
      <c r="K44" s="10">
        <v>0</v>
      </c>
    </row>
    <row r="45" spans="1:11" ht="24.95" customHeight="1">
      <c r="A45" s="7" t="s">
        <v>141</v>
      </c>
      <c r="B45" s="6" t="s">
        <v>142</v>
      </c>
      <c r="C45" s="6" t="s">
        <v>111</v>
      </c>
      <c r="D45" s="6" t="s">
        <v>114</v>
      </c>
      <c r="E45" s="10">
        <v>10951880.26</v>
      </c>
      <c r="F45" s="10">
        <v>6716976.71</v>
      </c>
      <c r="G45" s="10" t="s">
        <v>53</v>
      </c>
      <c r="H45" s="10">
        <v>4234903.55</v>
      </c>
      <c r="I45" s="10">
        <v>10951880.26</v>
      </c>
      <c r="J45" s="10">
        <v>10951880.26</v>
      </c>
      <c r="K45" s="10">
        <v>0</v>
      </c>
    </row>
    <row r="46" spans="1:11" ht="24.95" customHeight="1">
      <c r="A46" s="7" t="s">
        <v>143</v>
      </c>
      <c r="B46" s="6" t="s">
        <v>144</v>
      </c>
      <c r="C46" s="6" t="s">
        <v>111</v>
      </c>
      <c r="D46" s="6" t="s">
        <v>114</v>
      </c>
      <c r="E46" s="10">
        <v>7117864.1600000001</v>
      </c>
      <c r="F46" s="10">
        <v>4950110.4000000004</v>
      </c>
      <c r="G46" s="10" t="s">
        <v>53</v>
      </c>
      <c r="H46" s="10">
        <v>2167753.7599999998</v>
      </c>
      <c r="I46" s="10">
        <v>7117864.1600000001</v>
      </c>
      <c r="J46" s="10">
        <v>7117864.1600000001</v>
      </c>
      <c r="K46" s="10">
        <v>0</v>
      </c>
    </row>
    <row r="47" spans="1:11" ht="24.95" customHeight="1">
      <c r="A47" s="7" t="s">
        <v>145</v>
      </c>
      <c r="B47" s="6" t="s">
        <v>146</v>
      </c>
      <c r="C47" s="6" t="s">
        <v>111</v>
      </c>
      <c r="D47" s="6" t="s">
        <v>114</v>
      </c>
      <c r="E47" s="10">
        <v>1638255.84</v>
      </c>
      <c r="F47" s="10">
        <v>1638255.84</v>
      </c>
      <c r="G47" s="10" t="s">
        <v>53</v>
      </c>
      <c r="H47" s="10">
        <v>0</v>
      </c>
      <c r="I47" s="10">
        <v>1638255.84</v>
      </c>
      <c r="J47" s="10">
        <v>1638255.84</v>
      </c>
      <c r="K47" s="10">
        <v>0</v>
      </c>
    </row>
    <row r="48" spans="1:11" ht="24.95" customHeight="1">
      <c r="A48" s="7" t="s">
        <v>147</v>
      </c>
      <c r="B48" s="6" t="s">
        <v>148</v>
      </c>
      <c r="C48" s="6" t="s">
        <v>111</v>
      </c>
      <c r="D48" s="6" t="s">
        <v>149</v>
      </c>
      <c r="E48" s="10">
        <v>0</v>
      </c>
      <c r="F48" s="10" t="s">
        <v>53</v>
      </c>
      <c r="G48" s="10" t="s">
        <v>53</v>
      </c>
      <c r="H48" s="10">
        <v>0</v>
      </c>
      <c r="I48" s="10">
        <v>0</v>
      </c>
      <c r="J48" s="10">
        <v>0</v>
      </c>
      <c r="K48" s="10">
        <v>0</v>
      </c>
    </row>
    <row r="49" spans="1:11" ht="50.1" customHeight="1">
      <c r="A49" s="7" t="s">
        <v>150</v>
      </c>
      <c r="B49" s="6" t="s">
        <v>151</v>
      </c>
      <c r="C49" s="6" t="s">
        <v>152</v>
      </c>
      <c r="D49" s="6"/>
      <c r="E49" s="10">
        <v>154000</v>
      </c>
      <c r="F49" s="10">
        <v>85000</v>
      </c>
      <c r="G49" s="10" t="s">
        <v>53</v>
      </c>
      <c r="H49" s="10">
        <v>69000</v>
      </c>
      <c r="I49" s="10">
        <v>154000</v>
      </c>
      <c r="J49" s="10">
        <v>154000</v>
      </c>
      <c r="K49" s="10">
        <v>0</v>
      </c>
    </row>
    <row r="50" spans="1:11" ht="63" customHeight="1">
      <c r="A50" s="7" t="s">
        <v>153</v>
      </c>
      <c r="B50" s="6" t="s">
        <v>154</v>
      </c>
      <c r="C50" s="6" t="s">
        <v>152</v>
      </c>
      <c r="D50" s="6" t="s">
        <v>155</v>
      </c>
      <c r="E50" s="10">
        <v>134000</v>
      </c>
      <c r="F50" s="10">
        <v>85000</v>
      </c>
      <c r="G50" s="10" t="s">
        <v>53</v>
      </c>
      <c r="H50" s="10">
        <v>49000</v>
      </c>
      <c r="I50" s="10">
        <v>134000</v>
      </c>
      <c r="J50" s="10">
        <v>134000</v>
      </c>
      <c r="K50" s="10">
        <v>0</v>
      </c>
    </row>
    <row r="51" spans="1:11" ht="24.95" customHeight="1">
      <c r="A51" s="7" t="s">
        <v>156</v>
      </c>
      <c r="B51" s="6" t="s">
        <v>157</v>
      </c>
      <c r="C51" s="6" t="s">
        <v>152</v>
      </c>
      <c r="D51" s="6" t="s">
        <v>158</v>
      </c>
      <c r="E51" s="10">
        <v>20000</v>
      </c>
      <c r="F51" s="10" t="s">
        <v>53</v>
      </c>
      <c r="G51" s="10" t="s">
        <v>53</v>
      </c>
      <c r="H51" s="10">
        <v>20000</v>
      </c>
      <c r="I51" s="10">
        <v>20000</v>
      </c>
      <c r="J51" s="10">
        <v>20000</v>
      </c>
      <c r="K51" s="10">
        <v>0</v>
      </c>
    </row>
    <row r="52" spans="1:11" ht="75" customHeight="1">
      <c r="A52" s="7" t="s">
        <v>159</v>
      </c>
      <c r="B52" s="6" t="s">
        <v>160</v>
      </c>
      <c r="C52" s="6" t="s">
        <v>152</v>
      </c>
      <c r="D52" s="6" t="s">
        <v>161</v>
      </c>
      <c r="E52" s="10">
        <v>0</v>
      </c>
      <c r="F52" s="10" t="s">
        <v>53</v>
      </c>
      <c r="G52" s="10" t="s">
        <v>53</v>
      </c>
      <c r="H52" s="10">
        <v>0</v>
      </c>
      <c r="I52" s="10">
        <v>0</v>
      </c>
      <c r="J52" s="10">
        <v>0</v>
      </c>
      <c r="K52" s="10">
        <v>0</v>
      </c>
    </row>
    <row r="53" spans="1:11" ht="50.1" customHeight="1">
      <c r="A53" s="7" t="s">
        <v>162</v>
      </c>
      <c r="B53" s="6" t="s">
        <v>163</v>
      </c>
      <c r="C53" s="6" t="s">
        <v>152</v>
      </c>
      <c r="D53" s="6" t="s">
        <v>149</v>
      </c>
      <c r="E53" s="10">
        <v>0</v>
      </c>
      <c r="F53" s="10" t="s">
        <v>53</v>
      </c>
      <c r="G53" s="10" t="s">
        <v>53</v>
      </c>
      <c r="H53" s="10">
        <v>0</v>
      </c>
      <c r="I53" s="10">
        <v>0</v>
      </c>
      <c r="J53" s="10">
        <v>0</v>
      </c>
      <c r="K53" s="10">
        <v>0</v>
      </c>
    </row>
    <row r="54" spans="1:11" ht="24.95" customHeight="1">
      <c r="A54" s="7" t="s">
        <v>164</v>
      </c>
      <c r="B54" s="6" t="s">
        <v>165</v>
      </c>
      <c r="C54" s="6" t="s">
        <v>152</v>
      </c>
      <c r="D54" s="6" t="s">
        <v>166</v>
      </c>
      <c r="E54" s="10">
        <v>0</v>
      </c>
      <c r="F54" s="10" t="s">
        <v>53</v>
      </c>
      <c r="G54" s="10" t="s">
        <v>53</v>
      </c>
      <c r="H54" s="10">
        <v>0</v>
      </c>
      <c r="I54" s="10">
        <v>0</v>
      </c>
      <c r="J54" s="10">
        <v>0</v>
      </c>
      <c r="K54" s="10">
        <v>0</v>
      </c>
    </row>
    <row r="55" spans="1:11" ht="50.1" customHeight="1">
      <c r="A55" s="7" t="s">
        <v>167</v>
      </c>
      <c r="B55" s="6" t="s">
        <v>168</v>
      </c>
      <c r="C55" s="6" t="s">
        <v>169</v>
      </c>
      <c r="D55" s="6"/>
      <c r="E55" s="10">
        <v>15000</v>
      </c>
      <c r="F55" s="10">
        <v>15000</v>
      </c>
      <c r="G55" s="10" t="s">
        <v>53</v>
      </c>
      <c r="H55" s="10">
        <v>0</v>
      </c>
      <c r="I55" s="10">
        <v>15000</v>
      </c>
      <c r="J55" s="10">
        <v>15000</v>
      </c>
      <c r="K55" s="10">
        <v>0</v>
      </c>
    </row>
    <row r="56" spans="1:11" ht="63" customHeight="1">
      <c r="A56" s="7" t="s">
        <v>153</v>
      </c>
      <c r="B56" s="6" t="s">
        <v>170</v>
      </c>
      <c r="C56" s="6" t="s">
        <v>169</v>
      </c>
      <c r="D56" s="6" t="s">
        <v>155</v>
      </c>
      <c r="E56" s="10">
        <v>0</v>
      </c>
      <c r="F56" s="10" t="s">
        <v>53</v>
      </c>
      <c r="G56" s="10" t="s">
        <v>53</v>
      </c>
      <c r="H56" s="10">
        <v>0</v>
      </c>
      <c r="I56" s="10">
        <v>0</v>
      </c>
      <c r="J56" s="10">
        <v>0</v>
      </c>
      <c r="K56" s="10">
        <v>0</v>
      </c>
    </row>
    <row r="57" spans="1:11" ht="24.95" customHeight="1">
      <c r="A57" s="7" t="s">
        <v>156</v>
      </c>
      <c r="B57" s="6" t="s">
        <v>171</v>
      </c>
      <c r="C57" s="6" t="s">
        <v>169</v>
      </c>
      <c r="D57" s="6" t="s">
        <v>158</v>
      </c>
      <c r="E57" s="10">
        <v>15000</v>
      </c>
      <c r="F57" s="10">
        <v>15000</v>
      </c>
      <c r="G57" s="10" t="s">
        <v>53</v>
      </c>
      <c r="H57" s="10">
        <v>0</v>
      </c>
      <c r="I57" s="10">
        <v>15000</v>
      </c>
      <c r="J57" s="10">
        <v>15000</v>
      </c>
      <c r="K57" s="10">
        <v>0</v>
      </c>
    </row>
    <row r="58" spans="1:11" ht="75" customHeight="1">
      <c r="A58" s="7" t="s">
        <v>159</v>
      </c>
      <c r="B58" s="6" t="s">
        <v>172</v>
      </c>
      <c r="C58" s="6" t="s">
        <v>169</v>
      </c>
      <c r="D58" s="6" t="s">
        <v>161</v>
      </c>
      <c r="E58" s="10">
        <v>0</v>
      </c>
      <c r="F58" s="10" t="s">
        <v>53</v>
      </c>
      <c r="G58" s="10" t="s">
        <v>53</v>
      </c>
      <c r="H58" s="10">
        <v>0</v>
      </c>
      <c r="I58" s="10">
        <v>0</v>
      </c>
      <c r="J58" s="10">
        <v>0</v>
      </c>
      <c r="K58" s="10">
        <v>0</v>
      </c>
    </row>
    <row r="59" spans="1:11" ht="50.1" customHeight="1">
      <c r="A59" s="7" t="s">
        <v>162</v>
      </c>
      <c r="B59" s="6" t="s">
        <v>173</v>
      </c>
      <c r="C59" s="6" t="s">
        <v>169</v>
      </c>
      <c r="D59" s="6" t="s">
        <v>149</v>
      </c>
      <c r="E59" s="10">
        <v>0</v>
      </c>
      <c r="F59" s="10" t="s">
        <v>53</v>
      </c>
      <c r="G59" s="10" t="s">
        <v>53</v>
      </c>
      <c r="H59" s="10">
        <v>0</v>
      </c>
      <c r="I59" s="10">
        <v>0</v>
      </c>
      <c r="J59" s="10">
        <v>0</v>
      </c>
      <c r="K59" s="10">
        <v>0</v>
      </c>
    </row>
    <row r="60" spans="1:11" ht="75" customHeight="1">
      <c r="A60" s="7" t="s">
        <v>174</v>
      </c>
      <c r="B60" s="6" t="s">
        <v>175</v>
      </c>
      <c r="C60" s="6" t="s">
        <v>176</v>
      </c>
      <c r="D60" s="6"/>
      <c r="E60" s="10">
        <v>44868994.159999996</v>
      </c>
      <c r="F60" s="10">
        <v>35038684.219999999</v>
      </c>
      <c r="G60" s="10" t="s">
        <v>53</v>
      </c>
      <c r="H60" s="10">
        <v>9830309.9399999995</v>
      </c>
      <c r="I60" s="10">
        <v>44868994.159999996</v>
      </c>
      <c r="J60" s="10">
        <v>44868994.159999996</v>
      </c>
      <c r="K60" s="10">
        <v>0</v>
      </c>
    </row>
    <row r="61" spans="1:11" ht="38.1" customHeight="1">
      <c r="A61" s="7" t="s">
        <v>177</v>
      </c>
      <c r="B61" s="6" t="s">
        <v>178</v>
      </c>
      <c r="C61" s="6" t="s">
        <v>176</v>
      </c>
      <c r="D61" s="6" t="s">
        <v>179</v>
      </c>
      <c r="E61" s="10">
        <v>44868994.159999996</v>
      </c>
      <c r="F61" s="10">
        <v>35038684.219999999</v>
      </c>
      <c r="G61" s="10" t="s">
        <v>53</v>
      </c>
      <c r="H61" s="10">
        <v>9830309.9399999995</v>
      </c>
      <c r="I61" s="10">
        <v>44868994.159999996</v>
      </c>
      <c r="J61" s="10">
        <v>44868994.159999996</v>
      </c>
      <c r="K61" s="10">
        <v>0</v>
      </c>
    </row>
    <row r="62" spans="1:11" ht="24.95" customHeight="1">
      <c r="A62" s="7" t="s">
        <v>180</v>
      </c>
      <c r="B62" s="6" t="s">
        <v>181</v>
      </c>
      <c r="C62" s="6" t="s">
        <v>176</v>
      </c>
      <c r="D62" s="6"/>
      <c r="E62" s="10">
        <v>0</v>
      </c>
      <c r="F62" s="10" t="s">
        <v>53</v>
      </c>
      <c r="G62" s="10" t="s">
        <v>53</v>
      </c>
      <c r="H62" s="10">
        <v>0</v>
      </c>
      <c r="I62" s="10">
        <v>0</v>
      </c>
      <c r="J62" s="10">
        <v>0</v>
      </c>
      <c r="K62" s="10">
        <v>0</v>
      </c>
    </row>
    <row r="63" spans="1:11" ht="24.95" customHeight="1">
      <c r="A63" s="7" t="s">
        <v>182</v>
      </c>
      <c r="B63" s="6" t="s">
        <v>183</v>
      </c>
      <c r="C63" s="6" t="s">
        <v>184</v>
      </c>
      <c r="D63" s="6"/>
      <c r="E63" s="10">
        <v>1374000</v>
      </c>
      <c r="F63" s="10" t="s">
        <v>53</v>
      </c>
      <c r="G63" s="10" t="s">
        <v>53</v>
      </c>
      <c r="H63" s="10">
        <v>1374000</v>
      </c>
      <c r="I63" s="10">
        <v>1374000</v>
      </c>
      <c r="J63" s="10">
        <v>1374000</v>
      </c>
      <c r="K63" s="10">
        <v>0</v>
      </c>
    </row>
    <row r="64" spans="1:11" ht="63" customHeight="1">
      <c r="A64" s="7" t="s">
        <v>185</v>
      </c>
      <c r="B64" s="6" t="s">
        <v>186</v>
      </c>
      <c r="C64" s="6" t="s">
        <v>187</v>
      </c>
      <c r="D64" s="6" t="s">
        <v>188</v>
      </c>
      <c r="E64" s="10">
        <v>0</v>
      </c>
      <c r="F64" s="10" t="s">
        <v>53</v>
      </c>
      <c r="G64" s="10" t="s">
        <v>53</v>
      </c>
      <c r="H64" s="10">
        <v>0</v>
      </c>
      <c r="I64" s="10">
        <v>0</v>
      </c>
      <c r="J64" s="10">
        <v>0</v>
      </c>
      <c r="K64" s="10">
        <v>0</v>
      </c>
    </row>
    <row r="65" spans="1:11" ht="63" customHeight="1">
      <c r="A65" s="7" t="s">
        <v>189</v>
      </c>
      <c r="B65" s="6" t="s">
        <v>190</v>
      </c>
      <c r="C65" s="6" t="s">
        <v>191</v>
      </c>
      <c r="D65" s="6" t="s">
        <v>188</v>
      </c>
      <c r="E65" s="10">
        <v>0</v>
      </c>
      <c r="F65" s="10" t="s">
        <v>53</v>
      </c>
      <c r="G65" s="10" t="s">
        <v>53</v>
      </c>
      <c r="H65" s="10">
        <v>0</v>
      </c>
      <c r="I65" s="10">
        <v>0</v>
      </c>
      <c r="J65" s="10">
        <v>0</v>
      </c>
      <c r="K65" s="10">
        <v>0</v>
      </c>
    </row>
    <row r="66" spans="1:11" ht="50.1" customHeight="1">
      <c r="A66" s="7" t="s">
        <v>192</v>
      </c>
      <c r="B66" s="6" t="s">
        <v>193</v>
      </c>
      <c r="C66" s="6" t="s">
        <v>194</v>
      </c>
      <c r="D66" s="6"/>
      <c r="E66" s="10">
        <v>1374000</v>
      </c>
      <c r="F66" s="10" t="s">
        <v>53</v>
      </c>
      <c r="G66" s="10" t="s">
        <v>53</v>
      </c>
      <c r="H66" s="10">
        <v>1374000</v>
      </c>
      <c r="I66" s="10">
        <v>1374000</v>
      </c>
      <c r="J66" s="10">
        <v>1374000</v>
      </c>
      <c r="K66" s="10">
        <v>0</v>
      </c>
    </row>
    <row r="67" spans="1:11" ht="24.95" customHeight="1">
      <c r="A67" s="7" t="s">
        <v>195</v>
      </c>
      <c r="B67" s="6" t="s">
        <v>196</v>
      </c>
      <c r="C67" s="6" t="s">
        <v>194</v>
      </c>
      <c r="D67" s="6" t="s">
        <v>197</v>
      </c>
      <c r="E67" s="10">
        <v>0</v>
      </c>
      <c r="F67" s="10" t="s">
        <v>53</v>
      </c>
      <c r="G67" s="10" t="s">
        <v>53</v>
      </c>
      <c r="H67" s="10">
        <v>0</v>
      </c>
      <c r="I67" s="10">
        <v>0</v>
      </c>
      <c r="J67" s="10">
        <v>0</v>
      </c>
      <c r="K67" s="10">
        <v>0</v>
      </c>
    </row>
    <row r="68" spans="1:11" ht="63" customHeight="1">
      <c r="A68" s="7" t="s">
        <v>198</v>
      </c>
      <c r="B68" s="6" t="s">
        <v>199</v>
      </c>
      <c r="C68" s="6" t="s">
        <v>194</v>
      </c>
      <c r="D68" s="6" t="s">
        <v>200</v>
      </c>
      <c r="E68" s="10">
        <v>1374000</v>
      </c>
      <c r="F68" s="10" t="s">
        <v>53</v>
      </c>
      <c r="G68" s="10" t="s">
        <v>53</v>
      </c>
      <c r="H68" s="10">
        <v>1374000</v>
      </c>
      <c r="I68" s="10">
        <v>1374000</v>
      </c>
      <c r="J68" s="10">
        <v>1374000</v>
      </c>
      <c r="K68" s="10">
        <v>0</v>
      </c>
    </row>
    <row r="69" spans="1:11" ht="99.95" customHeight="1">
      <c r="A69" s="7" t="s">
        <v>201</v>
      </c>
      <c r="B69" s="6" t="s">
        <v>202</v>
      </c>
      <c r="C69" s="6" t="s">
        <v>203</v>
      </c>
      <c r="D69" s="6" t="s">
        <v>200</v>
      </c>
      <c r="E69" s="10">
        <v>0</v>
      </c>
      <c r="F69" s="10" t="s">
        <v>53</v>
      </c>
      <c r="G69" s="10" t="s">
        <v>53</v>
      </c>
      <c r="H69" s="10">
        <v>0</v>
      </c>
      <c r="I69" s="10">
        <v>0</v>
      </c>
      <c r="J69" s="10">
        <v>0</v>
      </c>
      <c r="K69" s="10">
        <v>0</v>
      </c>
    </row>
    <row r="70" spans="1:11" ht="24.95" customHeight="1">
      <c r="A70" s="7" t="s">
        <v>204</v>
      </c>
      <c r="B70" s="6" t="s">
        <v>205</v>
      </c>
      <c r="C70" s="6" t="s">
        <v>206</v>
      </c>
      <c r="D70" s="6" t="s">
        <v>197</v>
      </c>
      <c r="E70" s="10">
        <v>0</v>
      </c>
      <c r="F70" s="10" t="s">
        <v>53</v>
      </c>
      <c r="G70" s="10" t="s">
        <v>53</v>
      </c>
      <c r="H70" s="10">
        <v>0</v>
      </c>
      <c r="I70" s="10">
        <v>0</v>
      </c>
      <c r="J70" s="10">
        <v>0</v>
      </c>
      <c r="K70" s="10">
        <v>0</v>
      </c>
    </row>
    <row r="71" spans="1:11" ht="24.95" customHeight="1">
      <c r="A71" s="7" t="s">
        <v>207</v>
      </c>
      <c r="B71" s="6" t="s">
        <v>208</v>
      </c>
      <c r="C71" s="6" t="s">
        <v>209</v>
      </c>
      <c r="D71" s="6"/>
      <c r="E71" s="10">
        <v>3682449</v>
      </c>
      <c r="F71" s="10">
        <v>3581449</v>
      </c>
      <c r="G71" s="10" t="s">
        <v>53</v>
      </c>
      <c r="H71" s="10">
        <v>101000</v>
      </c>
      <c r="I71" s="10">
        <v>3682449</v>
      </c>
      <c r="J71" s="10">
        <v>3682449</v>
      </c>
      <c r="K71" s="10">
        <v>0</v>
      </c>
    </row>
    <row r="72" spans="1:11" ht="38.1" customHeight="1">
      <c r="A72" s="7" t="s">
        <v>210</v>
      </c>
      <c r="B72" s="6" t="s">
        <v>211</v>
      </c>
      <c r="C72" s="6" t="s">
        <v>212</v>
      </c>
      <c r="D72" s="6" t="s">
        <v>213</v>
      </c>
      <c r="E72" s="10">
        <v>3561293</v>
      </c>
      <c r="F72" s="10">
        <v>3551293</v>
      </c>
      <c r="G72" s="10" t="s">
        <v>53</v>
      </c>
      <c r="H72" s="10">
        <v>10000</v>
      </c>
      <c r="I72" s="10">
        <v>3561293</v>
      </c>
      <c r="J72" s="10">
        <v>3561293</v>
      </c>
      <c r="K72" s="10">
        <v>0</v>
      </c>
    </row>
    <row r="73" spans="1:11" ht="75" customHeight="1">
      <c r="A73" s="7" t="s">
        <v>214</v>
      </c>
      <c r="B73" s="6" t="s">
        <v>215</v>
      </c>
      <c r="C73" s="6" t="s">
        <v>216</v>
      </c>
      <c r="D73" s="6" t="s">
        <v>213</v>
      </c>
      <c r="E73" s="10">
        <v>75156</v>
      </c>
      <c r="F73" s="10">
        <v>30156</v>
      </c>
      <c r="G73" s="10" t="s">
        <v>53</v>
      </c>
      <c r="H73" s="10">
        <v>45000</v>
      </c>
      <c r="I73" s="10">
        <v>75156</v>
      </c>
      <c r="J73" s="10">
        <v>75156</v>
      </c>
      <c r="K73" s="10">
        <v>0</v>
      </c>
    </row>
    <row r="74" spans="1:11" ht="50.1" customHeight="1">
      <c r="A74" s="7" t="s">
        <v>217</v>
      </c>
      <c r="B74" s="6" t="s">
        <v>218</v>
      </c>
      <c r="C74" s="6" t="s">
        <v>219</v>
      </c>
      <c r="D74" s="6"/>
      <c r="E74" s="10">
        <v>46000</v>
      </c>
      <c r="F74" s="10" t="s">
        <v>53</v>
      </c>
      <c r="G74" s="10" t="s">
        <v>53</v>
      </c>
      <c r="H74" s="10">
        <v>46000</v>
      </c>
      <c r="I74" s="10">
        <v>46000</v>
      </c>
      <c r="J74" s="10">
        <v>46000</v>
      </c>
      <c r="K74" s="10">
        <v>0</v>
      </c>
    </row>
    <row r="75" spans="1:11" ht="24.95" customHeight="1">
      <c r="A75" s="7" t="s">
        <v>220</v>
      </c>
      <c r="B75" s="6" t="s">
        <v>221</v>
      </c>
      <c r="C75" s="6" t="s">
        <v>219</v>
      </c>
      <c r="D75" s="6" t="s">
        <v>222</v>
      </c>
      <c r="E75" s="10">
        <v>10000</v>
      </c>
      <c r="F75" s="10" t="s">
        <v>53</v>
      </c>
      <c r="G75" s="10" t="s">
        <v>53</v>
      </c>
      <c r="H75" s="10">
        <v>10000</v>
      </c>
      <c r="I75" s="10">
        <v>10000</v>
      </c>
      <c r="J75" s="10">
        <v>10000</v>
      </c>
      <c r="K75" s="10">
        <v>0</v>
      </c>
    </row>
    <row r="76" spans="1:11" ht="24.95" customHeight="1">
      <c r="A76" s="7" t="s">
        <v>223</v>
      </c>
      <c r="B76" s="6" t="s">
        <v>224</v>
      </c>
      <c r="C76" s="6" t="s">
        <v>219</v>
      </c>
      <c r="D76" s="6" t="s">
        <v>200</v>
      </c>
      <c r="E76" s="10">
        <v>0</v>
      </c>
      <c r="F76" s="10" t="s">
        <v>53</v>
      </c>
      <c r="G76" s="10" t="s">
        <v>53</v>
      </c>
      <c r="H76" s="10">
        <v>0</v>
      </c>
      <c r="I76" s="10">
        <v>0</v>
      </c>
      <c r="J76" s="10">
        <v>0</v>
      </c>
      <c r="K76" s="10">
        <v>0</v>
      </c>
    </row>
    <row r="77" spans="1:11" ht="24.95" customHeight="1">
      <c r="A77" s="7" t="s">
        <v>225</v>
      </c>
      <c r="B77" s="6" t="s">
        <v>226</v>
      </c>
      <c r="C77" s="6" t="s">
        <v>219</v>
      </c>
      <c r="D77" s="6" t="s">
        <v>227</v>
      </c>
      <c r="E77" s="10">
        <v>36000</v>
      </c>
      <c r="F77" s="10" t="s">
        <v>53</v>
      </c>
      <c r="G77" s="10" t="s">
        <v>53</v>
      </c>
      <c r="H77" s="10">
        <v>36000</v>
      </c>
      <c r="I77" s="10">
        <v>36000</v>
      </c>
      <c r="J77" s="10">
        <v>36000</v>
      </c>
      <c r="K77" s="10">
        <v>0</v>
      </c>
    </row>
    <row r="78" spans="1:11" ht="24.95" customHeight="1">
      <c r="A78" s="7" t="s">
        <v>228</v>
      </c>
      <c r="B78" s="6" t="s">
        <v>229</v>
      </c>
      <c r="C78" s="6" t="s">
        <v>52</v>
      </c>
      <c r="D78" s="6"/>
      <c r="E78" s="10">
        <v>0</v>
      </c>
      <c r="F78" s="10" t="s">
        <v>53</v>
      </c>
      <c r="G78" s="10" t="s">
        <v>53</v>
      </c>
      <c r="H78" s="10">
        <v>0</v>
      </c>
      <c r="I78" s="10">
        <v>0</v>
      </c>
      <c r="J78" s="10">
        <v>0</v>
      </c>
      <c r="K78" s="10">
        <v>0</v>
      </c>
    </row>
    <row r="79" spans="1:11" ht="38.1" customHeight="1">
      <c r="A79" s="7" t="s">
        <v>230</v>
      </c>
      <c r="B79" s="6" t="s">
        <v>231</v>
      </c>
      <c r="C79" s="6" t="s">
        <v>232</v>
      </c>
      <c r="D79" s="6" t="s">
        <v>233</v>
      </c>
      <c r="E79" s="10">
        <v>0</v>
      </c>
      <c r="F79" s="10" t="s">
        <v>53</v>
      </c>
      <c r="G79" s="10" t="s">
        <v>53</v>
      </c>
      <c r="H79" s="10">
        <v>0</v>
      </c>
      <c r="I79" s="10">
        <v>0</v>
      </c>
      <c r="J79" s="10">
        <v>0</v>
      </c>
      <c r="K79" s="10">
        <v>0</v>
      </c>
    </row>
    <row r="80" spans="1:11" ht="24.95" customHeight="1">
      <c r="A80" s="7" t="s">
        <v>234</v>
      </c>
      <c r="B80" s="6" t="s">
        <v>235</v>
      </c>
      <c r="C80" s="6" t="s">
        <v>236</v>
      </c>
      <c r="D80" s="6" t="s">
        <v>233</v>
      </c>
      <c r="E80" s="10">
        <v>0</v>
      </c>
      <c r="F80" s="10" t="s">
        <v>53</v>
      </c>
      <c r="G80" s="10" t="s">
        <v>53</v>
      </c>
      <c r="H80" s="10">
        <v>0</v>
      </c>
      <c r="I80" s="10">
        <v>0</v>
      </c>
      <c r="J80" s="10">
        <v>0</v>
      </c>
      <c r="K80" s="10">
        <v>0</v>
      </c>
    </row>
    <row r="81" spans="1:11" ht="50.1" customHeight="1">
      <c r="A81" s="7" t="s">
        <v>237</v>
      </c>
      <c r="B81" s="6" t="s">
        <v>238</v>
      </c>
      <c r="C81" s="6" t="s">
        <v>239</v>
      </c>
      <c r="D81" s="6" t="s">
        <v>240</v>
      </c>
      <c r="E81" s="10">
        <v>0</v>
      </c>
      <c r="F81" s="10" t="s">
        <v>53</v>
      </c>
      <c r="G81" s="10" t="s">
        <v>53</v>
      </c>
      <c r="H81" s="10">
        <v>0</v>
      </c>
      <c r="I81" s="10">
        <v>0</v>
      </c>
      <c r="J81" s="10">
        <v>0</v>
      </c>
      <c r="K81" s="10">
        <v>0</v>
      </c>
    </row>
    <row r="82" spans="1:11" ht="50.1" customHeight="1">
      <c r="A82" s="7" t="s">
        <v>241</v>
      </c>
      <c r="B82" s="6" t="s">
        <v>242</v>
      </c>
      <c r="C82" s="6" t="s">
        <v>243</v>
      </c>
      <c r="D82" s="6" t="s">
        <v>240</v>
      </c>
      <c r="E82" s="10">
        <v>0</v>
      </c>
      <c r="F82" s="10" t="s">
        <v>53</v>
      </c>
      <c r="G82" s="10" t="s">
        <v>53</v>
      </c>
      <c r="H82" s="10">
        <v>0</v>
      </c>
      <c r="I82" s="10">
        <v>0</v>
      </c>
      <c r="J82" s="10">
        <v>0</v>
      </c>
      <c r="K82" s="10">
        <v>0</v>
      </c>
    </row>
    <row r="83" spans="1:11" ht="24.95" customHeight="1">
      <c r="A83" s="7" t="s">
        <v>244</v>
      </c>
      <c r="B83" s="6" t="s">
        <v>245</v>
      </c>
      <c r="C83" s="6" t="s">
        <v>246</v>
      </c>
      <c r="D83" s="6" t="s">
        <v>247</v>
      </c>
      <c r="E83" s="10">
        <v>0</v>
      </c>
      <c r="F83" s="10" t="s">
        <v>53</v>
      </c>
      <c r="G83" s="10" t="s">
        <v>53</v>
      </c>
      <c r="H83" s="10">
        <v>0</v>
      </c>
      <c r="I83" s="10">
        <v>0</v>
      </c>
      <c r="J83" s="10">
        <v>0</v>
      </c>
      <c r="K83" s="10">
        <v>0</v>
      </c>
    </row>
    <row r="84" spans="1:11" ht="63" customHeight="1">
      <c r="A84" s="7" t="s">
        <v>248</v>
      </c>
      <c r="B84" s="6" t="s">
        <v>249</v>
      </c>
      <c r="C84" s="6" t="s">
        <v>246</v>
      </c>
      <c r="D84" s="6" t="s">
        <v>247</v>
      </c>
      <c r="E84" s="10">
        <v>0</v>
      </c>
      <c r="F84" s="10" t="s">
        <v>53</v>
      </c>
      <c r="G84" s="10" t="s">
        <v>53</v>
      </c>
      <c r="H84" s="10">
        <v>0</v>
      </c>
      <c r="I84" s="10">
        <v>0</v>
      </c>
      <c r="J84" s="10">
        <v>0</v>
      </c>
      <c r="K84" s="10">
        <v>0</v>
      </c>
    </row>
    <row r="85" spans="1:11" ht="50.1" customHeight="1">
      <c r="A85" s="7" t="s">
        <v>250</v>
      </c>
      <c r="B85" s="6" t="s">
        <v>251</v>
      </c>
      <c r="C85" s="6" t="s">
        <v>246</v>
      </c>
      <c r="D85" s="6" t="s">
        <v>227</v>
      </c>
      <c r="E85" s="10">
        <v>0</v>
      </c>
      <c r="F85" s="10" t="s">
        <v>53</v>
      </c>
      <c r="G85" s="10" t="s">
        <v>53</v>
      </c>
      <c r="H85" s="10">
        <v>0</v>
      </c>
      <c r="I85" s="10">
        <v>0</v>
      </c>
      <c r="J85" s="10">
        <v>0</v>
      </c>
      <c r="K85" s="10">
        <v>0</v>
      </c>
    </row>
    <row r="86" spans="1:11" ht="75" customHeight="1">
      <c r="A86" s="7" t="s">
        <v>252</v>
      </c>
      <c r="B86" s="6" t="s">
        <v>253</v>
      </c>
      <c r="C86" s="6" t="s">
        <v>254</v>
      </c>
      <c r="D86" s="6"/>
      <c r="E86" s="10">
        <v>0</v>
      </c>
      <c r="F86" s="10" t="s">
        <v>53</v>
      </c>
      <c r="G86" s="10" t="s">
        <v>53</v>
      </c>
      <c r="H86" s="10">
        <v>0</v>
      </c>
      <c r="I86" s="10">
        <v>0</v>
      </c>
      <c r="J86" s="10">
        <v>0</v>
      </c>
      <c r="K86" s="10">
        <v>0</v>
      </c>
    </row>
    <row r="87" spans="1:11" ht="63" customHeight="1">
      <c r="A87" s="7" t="s">
        <v>248</v>
      </c>
      <c r="B87" s="6" t="s">
        <v>255</v>
      </c>
      <c r="C87" s="6" t="s">
        <v>254</v>
      </c>
      <c r="D87" s="6" t="s">
        <v>247</v>
      </c>
      <c r="E87" s="10">
        <v>0</v>
      </c>
      <c r="F87" s="10" t="s">
        <v>53</v>
      </c>
      <c r="G87" s="10" t="s">
        <v>53</v>
      </c>
      <c r="H87" s="10">
        <v>0</v>
      </c>
      <c r="I87" s="10">
        <v>0</v>
      </c>
      <c r="J87" s="10">
        <v>0</v>
      </c>
      <c r="K87" s="10">
        <v>0</v>
      </c>
    </row>
    <row r="88" spans="1:11" ht="50.1" customHeight="1">
      <c r="A88" s="7" t="s">
        <v>250</v>
      </c>
      <c r="B88" s="6" t="s">
        <v>256</v>
      </c>
      <c r="C88" s="6" t="s">
        <v>254</v>
      </c>
      <c r="D88" s="6" t="s">
        <v>227</v>
      </c>
      <c r="E88" s="10">
        <v>0</v>
      </c>
      <c r="F88" s="10" t="s">
        <v>53</v>
      </c>
      <c r="G88" s="10" t="s">
        <v>53</v>
      </c>
      <c r="H88" s="10">
        <v>0</v>
      </c>
      <c r="I88" s="10">
        <v>0</v>
      </c>
      <c r="J88" s="10">
        <v>0</v>
      </c>
      <c r="K88" s="10">
        <v>0</v>
      </c>
    </row>
    <row r="89" spans="1:11" ht="50.1" customHeight="1">
      <c r="A89" s="7" t="s">
        <v>257</v>
      </c>
      <c r="B89" s="6" t="s">
        <v>258</v>
      </c>
      <c r="C89" s="6" t="s">
        <v>52</v>
      </c>
      <c r="D89" s="6"/>
      <c r="E89" s="10">
        <v>0</v>
      </c>
      <c r="F89" s="10" t="s">
        <v>53</v>
      </c>
      <c r="G89" s="10" t="s">
        <v>53</v>
      </c>
      <c r="H89" s="10">
        <v>0</v>
      </c>
      <c r="I89" s="10">
        <v>0</v>
      </c>
      <c r="J89" s="10">
        <v>0</v>
      </c>
      <c r="K89" s="10">
        <v>0</v>
      </c>
    </row>
    <row r="90" spans="1:11" ht="75" customHeight="1">
      <c r="A90" s="7" t="s">
        <v>259</v>
      </c>
      <c r="B90" s="6" t="s">
        <v>260</v>
      </c>
      <c r="C90" s="6" t="s">
        <v>261</v>
      </c>
      <c r="D90" s="6" t="s">
        <v>262</v>
      </c>
      <c r="E90" s="10">
        <v>0</v>
      </c>
      <c r="F90" s="10" t="s">
        <v>53</v>
      </c>
      <c r="G90" s="10" t="s">
        <v>53</v>
      </c>
      <c r="H90" s="10">
        <v>0</v>
      </c>
      <c r="I90" s="10">
        <v>0</v>
      </c>
      <c r="J90" s="10">
        <v>0</v>
      </c>
      <c r="K90" s="10">
        <v>0</v>
      </c>
    </row>
    <row r="91" spans="1:11" ht="24.95" customHeight="1">
      <c r="A91" s="7" t="s">
        <v>263</v>
      </c>
      <c r="B91" s="6" t="s">
        <v>264</v>
      </c>
      <c r="C91" s="6" t="s">
        <v>52</v>
      </c>
      <c r="D91" s="6"/>
      <c r="E91" s="10">
        <v>70059370.719999999</v>
      </c>
      <c r="F91" s="10">
        <v>59627226.770000003</v>
      </c>
      <c r="G91" s="10" t="s">
        <v>53</v>
      </c>
      <c r="H91" s="10">
        <v>10432143.949999999</v>
      </c>
      <c r="I91" s="10">
        <v>70059370.719999999</v>
      </c>
      <c r="J91" s="10">
        <v>70059370.719999999</v>
      </c>
      <c r="K91" s="10">
        <v>0</v>
      </c>
    </row>
    <row r="92" spans="1:11" ht="50.1" customHeight="1">
      <c r="A92" s="7" t="s">
        <v>265</v>
      </c>
      <c r="B92" s="6" t="s">
        <v>266</v>
      </c>
      <c r="C92" s="6" t="s">
        <v>233</v>
      </c>
      <c r="D92" s="6" t="s">
        <v>161</v>
      </c>
      <c r="E92" s="10">
        <v>0</v>
      </c>
      <c r="F92" s="10" t="s">
        <v>53</v>
      </c>
      <c r="G92" s="10" t="s">
        <v>53</v>
      </c>
      <c r="H92" s="10">
        <v>0</v>
      </c>
      <c r="I92" s="10">
        <v>0</v>
      </c>
      <c r="J92" s="10">
        <v>0</v>
      </c>
      <c r="K92" s="10">
        <v>0</v>
      </c>
    </row>
    <row r="93" spans="1:11" ht="50.1" customHeight="1">
      <c r="A93" s="7" t="s">
        <v>267</v>
      </c>
      <c r="B93" s="6" t="s">
        <v>268</v>
      </c>
      <c r="C93" s="6" t="s">
        <v>269</v>
      </c>
      <c r="D93" s="6"/>
      <c r="E93" s="10">
        <v>0</v>
      </c>
      <c r="F93" s="10" t="s">
        <v>53</v>
      </c>
      <c r="G93" s="10" t="s">
        <v>53</v>
      </c>
      <c r="H93" s="10">
        <v>0</v>
      </c>
      <c r="I93" s="10">
        <v>0</v>
      </c>
      <c r="J93" s="10">
        <v>0</v>
      </c>
      <c r="K93" s="10">
        <v>0</v>
      </c>
    </row>
    <row r="94" spans="1:11" ht="50.1" customHeight="1">
      <c r="A94" s="7" t="s">
        <v>267</v>
      </c>
      <c r="B94" s="6" t="s">
        <v>270</v>
      </c>
      <c r="C94" s="6" t="s">
        <v>269</v>
      </c>
      <c r="D94" s="6"/>
      <c r="E94" s="10">
        <v>0</v>
      </c>
      <c r="F94" s="10" t="s">
        <v>53</v>
      </c>
      <c r="G94" s="10" t="s">
        <v>53</v>
      </c>
      <c r="H94" s="10">
        <v>0</v>
      </c>
      <c r="I94" s="10">
        <v>0</v>
      </c>
      <c r="J94" s="10">
        <v>0</v>
      </c>
      <c r="K94" s="10">
        <v>0</v>
      </c>
    </row>
    <row r="95" spans="1:11" ht="50.1" customHeight="1">
      <c r="A95" s="7" t="s">
        <v>267</v>
      </c>
      <c r="B95" s="6" t="s">
        <v>271</v>
      </c>
      <c r="C95" s="6" t="s">
        <v>269</v>
      </c>
      <c r="D95" s="6" t="s">
        <v>272</v>
      </c>
      <c r="E95" s="10">
        <v>0</v>
      </c>
      <c r="F95" s="10" t="s">
        <v>53</v>
      </c>
      <c r="G95" s="10" t="s">
        <v>53</v>
      </c>
      <c r="H95" s="10">
        <v>0</v>
      </c>
      <c r="I95" s="10">
        <v>0</v>
      </c>
      <c r="J95" s="10">
        <v>0</v>
      </c>
      <c r="K95" s="10">
        <v>0</v>
      </c>
    </row>
    <row r="96" spans="1:11" ht="50.1" customHeight="1">
      <c r="A96" s="7" t="s">
        <v>267</v>
      </c>
      <c r="B96" s="6" t="s">
        <v>273</v>
      </c>
      <c r="C96" s="6" t="s">
        <v>269</v>
      </c>
      <c r="D96" s="6" t="s">
        <v>161</v>
      </c>
      <c r="E96" s="10">
        <v>0</v>
      </c>
      <c r="F96" s="10" t="s">
        <v>53</v>
      </c>
      <c r="G96" s="10" t="s">
        <v>53</v>
      </c>
      <c r="H96" s="10">
        <v>0</v>
      </c>
      <c r="I96" s="10">
        <v>0</v>
      </c>
      <c r="J96" s="10">
        <v>0</v>
      </c>
      <c r="K96" s="10">
        <v>0</v>
      </c>
    </row>
    <row r="97" spans="1:11" ht="24.95" customHeight="1">
      <c r="A97" s="7" t="s">
        <v>274</v>
      </c>
      <c r="B97" s="6" t="s">
        <v>275</v>
      </c>
      <c r="C97" s="6" t="s">
        <v>269</v>
      </c>
      <c r="D97" s="6" t="s">
        <v>276</v>
      </c>
      <c r="E97" s="10">
        <v>0</v>
      </c>
      <c r="F97" s="10" t="s">
        <v>53</v>
      </c>
      <c r="G97" s="10" t="s">
        <v>53</v>
      </c>
      <c r="H97" s="10">
        <v>0</v>
      </c>
      <c r="I97" s="10">
        <v>0</v>
      </c>
      <c r="J97" s="10">
        <v>0</v>
      </c>
      <c r="K97" s="10">
        <v>0</v>
      </c>
    </row>
    <row r="98" spans="1:11" ht="24.95" customHeight="1">
      <c r="A98" s="7" t="s">
        <v>277</v>
      </c>
      <c r="B98" s="6" t="s">
        <v>278</v>
      </c>
      <c r="C98" s="6" t="s">
        <v>269</v>
      </c>
      <c r="D98" s="6" t="s">
        <v>279</v>
      </c>
      <c r="E98" s="10">
        <v>0</v>
      </c>
      <c r="F98" s="10" t="s">
        <v>53</v>
      </c>
      <c r="G98" s="10" t="s">
        <v>53</v>
      </c>
      <c r="H98" s="10">
        <v>0</v>
      </c>
      <c r="I98" s="10">
        <v>0</v>
      </c>
      <c r="J98" s="10">
        <v>0</v>
      </c>
      <c r="K98" s="10">
        <v>0</v>
      </c>
    </row>
    <row r="99" spans="1:11" ht="24.95" customHeight="1">
      <c r="A99" s="7" t="s">
        <v>280</v>
      </c>
      <c r="B99" s="6" t="s">
        <v>281</v>
      </c>
      <c r="C99" s="6" t="s">
        <v>282</v>
      </c>
      <c r="D99" s="6"/>
      <c r="E99" s="10">
        <v>54619841.479999997</v>
      </c>
      <c r="F99" s="10">
        <v>45308416.960000001</v>
      </c>
      <c r="G99" s="10" t="s">
        <v>53</v>
      </c>
      <c r="H99" s="10">
        <v>9311424.5199999996</v>
      </c>
      <c r="I99" s="10">
        <v>54619841.479999997</v>
      </c>
      <c r="J99" s="10">
        <v>54619841.479999997</v>
      </c>
      <c r="K99" s="10">
        <v>0</v>
      </c>
    </row>
    <row r="100" spans="1:11" ht="38.1" customHeight="1">
      <c r="A100" s="7" t="s">
        <v>283</v>
      </c>
      <c r="B100" s="6" t="s">
        <v>284</v>
      </c>
      <c r="C100" s="6" t="s">
        <v>282</v>
      </c>
      <c r="D100" s="6"/>
      <c r="E100" s="10">
        <v>43128848.560000002</v>
      </c>
      <c r="F100" s="10">
        <v>39768302.560000002</v>
      </c>
      <c r="G100" s="10" t="s">
        <v>53</v>
      </c>
      <c r="H100" s="10">
        <v>3360546</v>
      </c>
      <c r="I100" s="10">
        <v>43128848.560000002</v>
      </c>
      <c r="J100" s="10">
        <v>43128848.560000002</v>
      </c>
      <c r="K100" s="10">
        <v>0</v>
      </c>
    </row>
    <row r="101" spans="1:11" ht="38.1" customHeight="1">
      <c r="A101" s="7" t="s">
        <v>285</v>
      </c>
      <c r="B101" s="6" t="s">
        <v>286</v>
      </c>
      <c r="C101" s="6" t="s">
        <v>282</v>
      </c>
      <c r="D101" s="6" t="s">
        <v>287</v>
      </c>
      <c r="E101" s="10">
        <v>997760</v>
      </c>
      <c r="F101" s="10">
        <v>997760</v>
      </c>
      <c r="G101" s="10" t="s">
        <v>53</v>
      </c>
      <c r="H101" s="10">
        <v>0</v>
      </c>
      <c r="I101" s="10">
        <v>997760</v>
      </c>
      <c r="J101" s="10">
        <v>997760</v>
      </c>
      <c r="K101" s="10">
        <v>0</v>
      </c>
    </row>
    <row r="102" spans="1:11" ht="24.95" customHeight="1">
      <c r="A102" s="7" t="s">
        <v>156</v>
      </c>
      <c r="B102" s="6" t="s">
        <v>288</v>
      </c>
      <c r="C102" s="6" t="s">
        <v>282</v>
      </c>
      <c r="D102" s="6" t="s">
        <v>158</v>
      </c>
      <c r="E102" s="10">
        <v>0</v>
      </c>
      <c r="F102" s="10" t="s">
        <v>53</v>
      </c>
      <c r="G102" s="10" t="s">
        <v>53</v>
      </c>
      <c r="H102" s="10">
        <v>0</v>
      </c>
      <c r="I102" s="10">
        <v>0</v>
      </c>
      <c r="J102" s="10">
        <v>0</v>
      </c>
      <c r="K102" s="10">
        <v>0</v>
      </c>
    </row>
    <row r="103" spans="1:11" ht="50.1" customHeight="1">
      <c r="A103" s="7" t="s">
        <v>289</v>
      </c>
      <c r="B103" s="6" t="s">
        <v>290</v>
      </c>
      <c r="C103" s="6" t="s">
        <v>282</v>
      </c>
      <c r="D103" s="6" t="s">
        <v>291</v>
      </c>
      <c r="E103" s="10">
        <v>2503810.6</v>
      </c>
      <c r="F103" s="10">
        <v>2472492.6</v>
      </c>
      <c r="G103" s="10" t="s">
        <v>53</v>
      </c>
      <c r="H103" s="10">
        <v>31318</v>
      </c>
      <c r="I103" s="10">
        <v>2503810.6</v>
      </c>
      <c r="J103" s="10">
        <v>2503810.6</v>
      </c>
      <c r="K103" s="10">
        <v>0</v>
      </c>
    </row>
    <row r="104" spans="1:11" ht="24.95" customHeight="1">
      <c r="A104" s="7" t="s">
        <v>292</v>
      </c>
      <c r="B104" s="6" t="s">
        <v>293</v>
      </c>
      <c r="C104" s="6" t="s">
        <v>282</v>
      </c>
      <c r="D104" s="6" t="s">
        <v>294</v>
      </c>
      <c r="E104" s="10">
        <v>0</v>
      </c>
      <c r="F104" s="10" t="s">
        <v>53</v>
      </c>
      <c r="G104" s="10" t="s">
        <v>53</v>
      </c>
      <c r="H104" s="10">
        <v>0</v>
      </c>
      <c r="I104" s="10">
        <v>0</v>
      </c>
      <c r="J104" s="10">
        <v>0</v>
      </c>
      <c r="K104" s="10">
        <v>0</v>
      </c>
    </row>
    <row r="105" spans="1:11" ht="24.95" customHeight="1">
      <c r="A105" s="7" t="s">
        <v>295</v>
      </c>
      <c r="B105" s="6" t="s">
        <v>296</v>
      </c>
      <c r="C105" s="6" t="s">
        <v>282</v>
      </c>
      <c r="D105" s="6" t="s">
        <v>272</v>
      </c>
      <c r="E105" s="10">
        <v>9911745.4199999999</v>
      </c>
      <c r="F105" s="10">
        <v>7932517.4199999999</v>
      </c>
      <c r="G105" s="10" t="s">
        <v>53</v>
      </c>
      <c r="H105" s="10">
        <v>1979228</v>
      </c>
      <c r="I105" s="10">
        <v>9911745.4199999999</v>
      </c>
      <c r="J105" s="10">
        <v>9911745.4199999999</v>
      </c>
      <c r="K105" s="10">
        <v>0</v>
      </c>
    </row>
    <row r="106" spans="1:11" ht="24.95" customHeight="1">
      <c r="A106" s="7" t="s">
        <v>297</v>
      </c>
      <c r="B106" s="6" t="s">
        <v>298</v>
      </c>
      <c r="C106" s="6" t="s">
        <v>282</v>
      </c>
      <c r="D106" s="6" t="s">
        <v>161</v>
      </c>
      <c r="E106" s="10">
        <v>29715532.539999999</v>
      </c>
      <c r="F106" s="10">
        <v>28365532.539999999</v>
      </c>
      <c r="G106" s="10" t="s">
        <v>53</v>
      </c>
      <c r="H106" s="10">
        <v>1350000</v>
      </c>
      <c r="I106" s="10">
        <v>29715532.539999999</v>
      </c>
      <c r="J106" s="10">
        <v>29715532.539999999</v>
      </c>
      <c r="K106" s="10">
        <v>0</v>
      </c>
    </row>
    <row r="107" spans="1:11" ht="24.95" customHeight="1">
      <c r="A107" s="7" t="s">
        <v>299</v>
      </c>
      <c r="B107" s="6" t="s">
        <v>300</v>
      </c>
      <c r="C107" s="6" t="s">
        <v>282</v>
      </c>
      <c r="D107" s="6" t="s">
        <v>301</v>
      </c>
      <c r="E107" s="10">
        <v>0</v>
      </c>
      <c r="F107" s="10" t="s">
        <v>53</v>
      </c>
      <c r="G107" s="10" t="s">
        <v>53</v>
      </c>
      <c r="H107" s="10">
        <v>0</v>
      </c>
      <c r="I107" s="10">
        <v>0</v>
      </c>
      <c r="J107" s="10">
        <v>0</v>
      </c>
      <c r="K107" s="10">
        <v>0</v>
      </c>
    </row>
    <row r="108" spans="1:11" ht="38.1" customHeight="1">
      <c r="A108" s="7" t="s">
        <v>302</v>
      </c>
      <c r="B108" s="6" t="s">
        <v>303</v>
      </c>
      <c r="C108" s="6" t="s">
        <v>282</v>
      </c>
      <c r="D108" s="6"/>
      <c r="E108" s="10">
        <v>11490992.92</v>
      </c>
      <c r="F108" s="10">
        <v>5540114.4000000004</v>
      </c>
      <c r="G108" s="10" t="s">
        <v>53</v>
      </c>
      <c r="H108" s="10">
        <v>5950878.5199999996</v>
      </c>
      <c r="I108" s="10">
        <v>11490992.92</v>
      </c>
      <c r="J108" s="10">
        <v>11490992.92</v>
      </c>
      <c r="K108" s="10">
        <v>0</v>
      </c>
    </row>
    <row r="109" spans="1:11" ht="38.1" customHeight="1">
      <c r="A109" s="7" t="s">
        <v>304</v>
      </c>
      <c r="B109" s="6" t="s">
        <v>305</v>
      </c>
      <c r="C109" s="6" t="s">
        <v>282</v>
      </c>
      <c r="D109" s="6" t="s">
        <v>306</v>
      </c>
      <c r="E109" s="10">
        <v>2769399.58</v>
      </c>
      <c r="F109" s="10" t="s">
        <v>53</v>
      </c>
      <c r="G109" s="10" t="s">
        <v>53</v>
      </c>
      <c r="H109" s="10">
        <v>2769399.58</v>
      </c>
      <c r="I109" s="10">
        <v>2769399.58</v>
      </c>
      <c r="J109" s="10">
        <v>2769399.58</v>
      </c>
      <c r="K109" s="10">
        <v>0</v>
      </c>
    </row>
    <row r="110" spans="1:11" ht="24.95" customHeight="1">
      <c r="A110" s="7" t="s">
        <v>307</v>
      </c>
      <c r="B110" s="6" t="s">
        <v>308</v>
      </c>
      <c r="C110" s="6" t="s">
        <v>282</v>
      </c>
      <c r="D110" s="6" t="s">
        <v>187</v>
      </c>
      <c r="E110" s="10">
        <v>0</v>
      </c>
      <c r="F110" s="10" t="s">
        <v>53</v>
      </c>
      <c r="G110" s="10" t="s">
        <v>53</v>
      </c>
      <c r="H110" s="10">
        <v>0</v>
      </c>
      <c r="I110" s="10">
        <v>0</v>
      </c>
      <c r="J110" s="10">
        <v>0</v>
      </c>
      <c r="K110" s="10">
        <v>0</v>
      </c>
    </row>
    <row r="111" spans="1:11" ht="24.95" customHeight="1">
      <c r="A111" s="7" t="s">
        <v>309</v>
      </c>
      <c r="B111" s="6" t="s">
        <v>310</v>
      </c>
      <c r="C111" s="6" t="s">
        <v>282</v>
      </c>
      <c r="D111" s="6" t="s">
        <v>311</v>
      </c>
      <c r="E111" s="10">
        <v>0</v>
      </c>
      <c r="F111" s="10" t="s">
        <v>53</v>
      </c>
      <c r="G111" s="10" t="s">
        <v>53</v>
      </c>
      <c r="H111" s="10">
        <v>0</v>
      </c>
      <c r="I111" s="10">
        <v>0</v>
      </c>
      <c r="J111" s="10">
        <v>0</v>
      </c>
      <c r="K111" s="10">
        <v>0</v>
      </c>
    </row>
    <row r="112" spans="1:11" ht="50.1" customHeight="1">
      <c r="A112" s="7" t="s">
        <v>312</v>
      </c>
      <c r="B112" s="6" t="s">
        <v>313</v>
      </c>
      <c r="C112" s="6" t="s">
        <v>282</v>
      </c>
      <c r="D112" s="6" t="s">
        <v>314</v>
      </c>
      <c r="E112" s="10">
        <v>0</v>
      </c>
      <c r="F112" s="10" t="s">
        <v>53</v>
      </c>
      <c r="G112" s="10" t="s">
        <v>53</v>
      </c>
      <c r="H112" s="10">
        <v>0</v>
      </c>
      <c r="I112" s="10">
        <v>0</v>
      </c>
      <c r="J112" s="10">
        <v>0</v>
      </c>
      <c r="K112" s="10">
        <v>0</v>
      </c>
    </row>
    <row r="113" spans="1:11" ht="24.95" customHeight="1">
      <c r="A113" s="7" t="s">
        <v>315</v>
      </c>
      <c r="B113" s="6" t="s">
        <v>316</v>
      </c>
      <c r="C113" s="6" t="s">
        <v>282</v>
      </c>
      <c r="D113" s="6" t="s">
        <v>317</v>
      </c>
      <c r="E113" s="10">
        <v>0</v>
      </c>
      <c r="F113" s="10" t="s">
        <v>53</v>
      </c>
      <c r="G113" s="10" t="s">
        <v>53</v>
      </c>
      <c r="H113" s="10">
        <v>0</v>
      </c>
      <c r="I113" s="10">
        <v>0</v>
      </c>
      <c r="J113" s="10">
        <v>0</v>
      </c>
      <c r="K113" s="10">
        <v>0</v>
      </c>
    </row>
    <row r="114" spans="1:11" ht="24.95" customHeight="1">
      <c r="A114" s="7" t="s">
        <v>318</v>
      </c>
      <c r="B114" s="6" t="s">
        <v>319</v>
      </c>
      <c r="C114" s="6" t="s">
        <v>282</v>
      </c>
      <c r="D114" s="6" t="s">
        <v>320</v>
      </c>
      <c r="E114" s="10">
        <v>698200</v>
      </c>
      <c r="F114" s="10">
        <v>400000</v>
      </c>
      <c r="G114" s="10" t="s">
        <v>53</v>
      </c>
      <c r="H114" s="10">
        <v>298200</v>
      </c>
      <c r="I114" s="10">
        <v>698200</v>
      </c>
      <c r="J114" s="10">
        <v>698200</v>
      </c>
      <c r="K114" s="10">
        <v>0</v>
      </c>
    </row>
    <row r="115" spans="1:11" ht="24.95" customHeight="1">
      <c r="A115" s="7" t="s">
        <v>321</v>
      </c>
      <c r="B115" s="6" t="s">
        <v>322</v>
      </c>
      <c r="C115" s="6" t="s">
        <v>282</v>
      </c>
      <c r="D115" s="6" t="s">
        <v>279</v>
      </c>
      <c r="E115" s="10">
        <v>2734253.92</v>
      </c>
      <c r="F115" s="10">
        <v>1586523</v>
      </c>
      <c r="G115" s="10" t="s">
        <v>53</v>
      </c>
      <c r="H115" s="10">
        <v>1147730.92</v>
      </c>
      <c r="I115" s="10">
        <v>2734253.92</v>
      </c>
      <c r="J115" s="10">
        <v>2734253.92</v>
      </c>
      <c r="K115" s="10">
        <v>0</v>
      </c>
    </row>
    <row r="116" spans="1:11" ht="24.95" customHeight="1">
      <c r="A116" s="7" t="s">
        <v>323</v>
      </c>
      <c r="B116" s="6" t="s">
        <v>324</v>
      </c>
      <c r="C116" s="6" t="s">
        <v>282</v>
      </c>
      <c r="D116" s="6" t="s">
        <v>325</v>
      </c>
      <c r="E116" s="10">
        <v>0</v>
      </c>
      <c r="F116" s="10" t="s">
        <v>53</v>
      </c>
      <c r="G116" s="10" t="s">
        <v>53</v>
      </c>
      <c r="H116" s="10">
        <v>0</v>
      </c>
      <c r="I116" s="10">
        <v>0</v>
      </c>
      <c r="J116" s="10">
        <v>0</v>
      </c>
      <c r="K116" s="10">
        <v>0</v>
      </c>
    </row>
    <row r="117" spans="1:11" ht="24.95" customHeight="1">
      <c r="A117" s="7" t="s">
        <v>326</v>
      </c>
      <c r="B117" s="6" t="s">
        <v>327</v>
      </c>
      <c r="C117" s="6" t="s">
        <v>282</v>
      </c>
      <c r="D117" s="6" t="s">
        <v>328</v>
      </c>
      <c r="E117" s="10">
        <v>5289139.42</v>
      </c>
      <c r="F117" s="10">
        <v>3553591.4</v>
      </c>
      <c r="G117" s="10" t="s">
        <v>53</v>
      </c>
      <c r="H117" s="10">
        <v>1735548.02</v>
      </c>
      <c r="I117" s="10">
        <v>5289139.42</v>
      </c>
      <c r="J117" s="10">
        <v>5289139.42</v>
      </c>
      <c r="K117" s="10">
        <v>0</v>
      </c>
    </row>
    <row r="118" spans="1:11" ht="50.1" customHeight="1">
      <c r="A118" s="7" t="s">
        <v>329</v>
      </c>
      <c r="B118" s="6" t="s">
        <v>330</v>
      </c>
      <c r="C118" s="6" t="s">
        <v>282</v>
      </c>
      <c r="D118" s="6" t="s">
        <v>276</v>
      </c>
      <c r="E118" s="10">
        <v>0</v>
      </c>
      <c r="F118" s="10" t="s">
        <v>53</v>
      </c>
      <c r="G118" s="10" t="s">
        <v>53</v>
      </c>
      <c r="H118" s="10">
        <v>0</v>
      </c>
      <c r="I118" s="10">
        <v>0</v>
      </c>
      <c r="J118" s="10">
        <v>0</v>
      </c>
      <c r="K118" s="10">
        <v>0</v>
      </c>
    </row>
    <row r="119" spans="1:11" ht="63" customHeight="1">
      <c r="A119" s="7" t="s">
        <v>331</v>
      </c>
      <c r="B119" s="6" t="s">
        <v>332</v>
      </c>
      <c r="C119" s="6" t="s">
        <v>282</v>
      </c>
      <c r="D119" s="6" t="s">
        <v>333</v>
      </c>
      <c r="E119" s="10">
        <v>0</v>
      </c>
      <c r="F119" s="10" t="s">
        <v>53</v>
      </c>
      <c r="G119" s="10" t="s">
        <v>53</v>
      </c>
      <c r="H119" s="10">
        <v>0</v>
      </c>
      <c r="I119" s="10">
        <v>0</v>
      </c>
      <c r="J119" s="10">
        <v>0</v>
      </c>
      <c r="K119" s="10">
        <v>0</v>
      </c>
    </row>
    <row r="120" spans="1:11" ht="75" customHeight="1">
      <c r="A120" s="7" t="s">
        <v>334</v>
      </c>
      <c r="B120" s="6" t="s">
        <v>335</v>
      </c>
      <c r="C120" s="6" t="s">
        <v>282</v>
      </c>
      <c r="D120" s="6" t="s">
        <v>336</v>
      </c>
      <c r="E120" s="10">
        <v>0</v>
      </c>
      <c r="F120" s="10" t="s">
        <v>53</v>
      </c>
      <c r="G120" s="10" t="s">
        <v>53</v>
      </c>
      <c r="H120" s="10">
        <v>0</v>
      </c>
      <c r="I120" s="10">
        <v>0</v>
      </c>
      <c r="J120" s="10">
        <v>0</v>
      </c>
      <c r="K120" s="10">
        <v>0</v>
      </c>
    </row>
    <row r="121" spans="1:11" ht="87.95" customHeight="1">
      <c r="A121" s="7" t="s">
        <v>337</v>
      </c>
      <c r="B121" s="6" t="s">
        <v>338</v>
      </c>
      <c r="C121" s="6" t="s">
        <v>339</v>
      </c>
      <c r="D121" s="6"/>
      <c r="E121" s="10">
        <v>0</v>
      </c>
      <c r="F121" s="10" t="s">
        <v>53</v>
      </c>
      <c r="G121" s="10" t="s">
        <v>53</v>
      </c>
      <c r="H121" s="10">
        <v>0</v>
      </c>
      <c r="I121" s="10">
        <v>0</v>
      </c>
      <c r="J121" s="10">
        <v>0</v>
      </c>
      <c r="K121" s="10">
        <v>0</v>
      </c>
    </row>
    <row r="122" spans="1:11" ht="24.95" customHeight="1">
      <c r="A122" s="7" t="s">
        <v>340</v>
      </c>
      <c r="B122" s="6" t="s">
        <v>341</v>
      </c>
      <c r="C122" s="6" t="s">
        <v>342</v>
      </c>
      <c r="D122" s="6" t="s">
        <v>291</v>
      </c>
      <c r="E122" s="10">
        <v>15439529.24</v>
      </c>
      <c r="F122" s="10">
        <v>14318809.810000001</v>
      </c>
      <c r="G122" s="10" t="s">
        <v>53</v>
      </c>
      <c r="H122" s="10">
        <v>1120719.43</v>
      </c>
      <c r="I122" s="10">
        <v>15439529.24</v>
      </c>
      <c r="J122" s="10">
        <v>15439529.24</v>
      </c>
      <c r="K122" s="10">
        <v>0</v>
      </c>
    </row>
    <row r="123" spans="1:11" ht="50.1" customHeight="1">
      <c r="A123" s="7" t="s">
        <v>343</v>
      </c>
      <c r="B123" s="6" t="s">
        <v>344</v>
      </c>
      <c r="C123" s="6" t="s">
        <v>345</v>
      </c>
      <c r="D123" s="6"/>
      <c r="E123" s="10">
        <v>0</v>
      </c>
      <c r="F123" s="10" t="s">
        <v>53</v>
      </c>
      <c r="G123" s="10" t="s">
        <v>53</v>
      </c>
      <c r="H123" s="10">
        <v>0</v>
      </c>
      <c r="I123" s="10">
        <v>0</v>
      </c>
      <c r="J123" s="10">
        <v>0</v>
      </c>
      <c r="K123" s="10">
        <v>0</v>
      </c>
    </row>
    <row r="124" spans="1:11" ht="63" customHeight="1">
      <c r="A124" s="7" t="s">
        <v>346</v>
      </c>
      <c r="B124" s="6" t="s">
        <v>347</v>
      </c>
      <c r="C124" s="6" t="s">
        <v>348</v>
      </c>
      <c r="D124" s="6"/>
      <c r="E124" s="10">
        <v>0</v>
      </c>
      <c r="F124" s="10" t="s">
        <v>53</v>
      </c>
      <c r="G124" s="10" t="s">
        <v>53</v>
      </c>
      <c r="H124" s="10">
        <v>0</v>
      </c>
      <c r="I124" s="10">
        <v>0</v>
      </c>
      <c r="J124" s="10">
        <v>0</v>
      </c>
      <c r="K124" s="10">
        <v>0</v>
      </c>
    </row>
    <row r="125" spans="1:11" ht="50.1" customHeight="1">
      <c r="A125" s="7" t="s">
        <v>349</v>
      </c>
      <c r="B125" s="6" t="s">
        <v>350</v>
      </c>
      <c r="C125" s="6" t="s">
        <v>351</v>
      </c>
      <c r="D125" s="6"/>
      <c r="E125" s="10">
        <v>0</v>
      </c>
      <c r="F125" s="10" t="s">
        <v>53</v>
      </c>
      <c r="G125" s="10" t="s">
        <v>53</v>
      </c>
      <c r="H125" s="10">
        <v>0</v>
      </c>
      <c r="I125" s="10">
        <v>0</v>
      </c>
      <c r="J125" s="10">
        <v>0</v>
      </c>
      <c r="K125" s="10">
        <v>0</v>
      </c>
    </row>
    <row r="126" spans="1:11" ht="24.95" customHeight="1">
      <c r="A126" s="7" t="s">
        <v>352</v>
      </c>
      <c r="B126" s="6" t="s">
        <v>353</v>
      </c>
      <c r="C126" s="6" t="s">
        <v>354</v>
      </c>
      <c r="D126" s="6"/>
      <c r="E126" s="10">
        <v>-1193631</v>
      </c>
      <c r="F126" s="10" t="s">
        <v>53</v>
      </c>
      <c r="G126" s="10" t="s">
        <v>53</v>
      </c>
      <c r="H126" s="10">
        <v>-1193631</v>
      </c>
      <c r="I126" s="10">
        <v>-1193631</v>
      </c>
      <c r="J126" s="10">
        <v>-1193631</v>
      </c>
      <c r="K126" s="10">
        <v>0</v>
      </c>
    </row>
    <row r="127" spans="1:11" ht="38.1" customHeight="1">
      <c r="A127" s="7" t="s">
        <v>355</v>
      </c>
      <c r="B127" s="6" t="s">
        <v>356</v>
      </c>
      <c r="C127" s="6"/>
      <c r="D127" s="6"/>
      <c r="E127" s="10">
        <v>-1071155</v>
      </c>
      <c r="F127" s="10" t="s">
        <v>53</v>
      </c>
      <c r="G127" s="10" t="s">
        <v>53</v>
      </c>
      <c r="H127" s="10">
        <v>-1071155</v>
      </c>
      <c r="I127" s="10">
        <v>-1071155</v>
      </c>
      <c r="J127" s="10">
        <v>-1071155</v>
      </c>
      <c r="K127" s="10">
        <v>0</v>
      </c>
    </row>
    <row r="128" spans="1:11" ht="24.95" customHeight="1">
      <c r="A128" s="7" t="s">
        <v>357</v>
      </c>
      <c r="B128" s="6" t="s">
        <v>358</v>
      </c>
      <c r="C128" s="6"/>
      <c r="D128" s="6"/>
      <c r="E128" s="10">
        <v>-122476</v>
      </c>
      <c r="F128" s="10" t="s">
        <v>53</v>
      </c>
      <c r="G128" s="10" t="s">
        <v>53</v>
      </c>
      <c r="H128" s="10">
        <v>-122476</v>
      </c>
      <c r="I128" s="10">
        <v>-122476</v>
      </c>
      <c r="J128" s="10">
        <v>-122476</v>
      </c>
      <c r="K128" s="10">
        <v>0</v>
      </c>
    </row>
    <row r="129" spans="1:11" ht="24.95" customHeight="1">
      <c r="A129" s="7" t="s">
        <v>359</v>
      </c>
      <c r="B129" s="6" t="s">
        <v>360</v>
      </c>
      <c r="C129" s="6"/>
      <c r="D129" s="6"/>
      <c r="E129" s="10">
        <v>0</v>
      </c>
      <c r="F129" s="10" t="s">
        <v>53</v>
      </c>
      <c r="G129" s="10" t="s">
        <v>53</v>
      </c>
      <c r="H129" s="10">
        <v>0</v>
      </c>
      <c r="I129" s="10">
        <v>0</v>
      </c>
      <c r="J129" s="10">
        <v>0</v>
      </c>
      <c r="K129" s="10">
        <v>0</v>
      </c>
    </row>
    <row r="130" spans="1:11" ht="24.95" customHeight="1">
      <c r="A130" s="7" t="s">
        <v>361</v>
      </c>
      <c r="B130" s="6" t="s">
        <v>362</v>
      </c>
      <c r="C130" s="6" t="s">
        <v>52</v>
      </c>
      <c r="D130" s="6"/>
      <c r="E130" s="10">
        <v>0</v>
      </c>
      <c r="F130" s="10" t="s">
        <v>53</v>
      </c>
      <c r="G130" s="10" t="s">
        <v>53</v>
      </c>
      <c r="H130" s="10">
        <v>0</v>
      </c>
      <c r="I130" s="10">
        <v>0</v>
      </c>
      <c r="J130" s="10">
        <v>0</v>
      </c>
      <c r="K130" s="10">
        <v>0</v>
      </c>
    </row>
    <row r="131" spans="1:11" ht="38.1" customHeight="1">
      <c r="A131" s="7" t="s">
        <v>363</v>
      </c>
      <c r="B131" s="6" t="s">
        <v>364</v>
      </c>
      <c r="C131" s="6" t="s">
        <v>365</v>
      </c>
      <c r="D131" s="6"/>
      <c r="E131" s="10">
        <v>0</v>
      </c>
      <c r="F131" s="10" t="s">
        <v>53</v>
      </c>
      <c r="G131" s="10" t="s">
        <v>53</v>
      </c>
      <c r="H131" s="10">
        <v>0</v>
      </c>
      <c r="I131" s="10">
        <v>0</v>
      </c>
      <c r="J131" s="10">
        <v>0</v>
      </c>
      <c r="K131" s="10">
        <v>0</v>
      </c>
    </row>
    <row r="132" spans="1:11" ht="24.95" customHeight="1">
      <c r="A132" s="7" t="s">
        <v>366</v>
      </c>
      <c r="B132" s="6" t="s">
        <v>367</v>
      </c>
      <c r="C132" s="6" t="s">
        <v>365</v>
      </c>
      <c r="D132" s="6"/>
      <c r="E132" s="10">
        <v>0</v>
      </c>
      <c r="F132" s="10" t="s">
        <v>53</v>
      </c>
      <c r="G132" s="10" t="s">
        <v>53</v>
      </c>
      <c r="H132" s="10">
        <v>0</v>
      </c>
      <c r="I132" s="10">
        <v>0</v>
      </c>
      <c r="J132" s="10">
        <v>0</v>
      </c>
      <c r="K132" s="10">
        <v>0</v>
      </c>
    </row>
  </sheetData>
  <sheetProtection password="A512" sheet="1" objects="1" scenarios="1"/>
  <mergeCells count="6">
    <mergeCell ref="A2:K2"/>
    <mergeCell ref="A4:A5"/>
    <mergeCell ref="B4:B5"/>
    <mergeCell ref="C4:C5"/>
    <mergeCell ref="D4:D5"/>
    <mergeCell ref="E4:K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&amp;K00-00925616.O13.374850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0"/>
  <sheetViews>
    <sheetView workbookViewId="0"/>
  </sheetViews>
  <sheetFormatPr defaultRowHeight="10.5"/>
  <cols>
    <col min="1" max="1" width="9.5703125" customWidth="1"/>
    <col min="2" max="2" width="57.28515625" customWidth="1"/>
    <col min="3" max="5" width="9.5703125" customWidth="1"/>
    <col min="6" max="6" width="19.140625" customWidth="1"/>
    <col min="7" max="10" width="17.140625" customWidth="1"/>
  </cols>
  <sheetData>
    <row r="1" spans="1:10" ht="15" customHeight="1"/>
    <row r="2" spans="1:10" ht="24.95" customHeight="1">
      <c r="A2" s="14" t="s">
        <v>374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15" customHeight="1"/>
    <row r="4" spans="1:10" ht="24.95" customHeight="1">
      <c r="A4" s="19" t="s">
        <v>375</v>
      </c>
      <c r="B4" s="19" t="s">
        <v>41</v>
      </c>
      <c r="C4" s="19" t="s">
        <v>42</v>
      </c>
      <c r="D4" s="19" t="s">
        <v>376</v>
      </c>
      <c r="E4" s="19" t="s">
        <v>43</v>
      </c>
      <c r="F4" s="19" t="s">
        <v>377</v>
      </c>
      <c r="G4" s="19" t="s">
        <v>45</v>
      </c>
      <c r="H4" s="19"/>
      <c r="I4" s="19"/>
      <c r="J4" s="19"/>
    </row>
    <row r="5" spans="1:10" ht="50.1" customHeight="1">
      <c r="A5" s="19"/>
      <c r="B5" s="19"/>
      <c r="C5" s="19"/>
      <c r="D5" s="19"/>
      <c r="E5" s="19"/>
      <c r="F5" s="19"/>
      <c r="G5" s="6" t="s">
        <v>378</v>
      </c>
      <c r="H5" s="6" t="s">
        <v>379</v>
      </c>
      <c r="I5" s="6" t="s">
        <v>380</v>
      </c>
      <c r="J5" s="6" t="s">
        <v>49</v>
      </c>
    </row>
    <row r="6" spans="1:10" ht="20.100000000000001" customHeight="1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</row>
    <row r="7" spans="1:10">
      <c r="A7" s="6" t="s">
        <v>381</v>
      </c>
      <c r="B7" s="7" t="s">
        <v>382</v>
      </c>
      <c r="C7" s="6" t="s">
        <v>383</v>
      </c>
      <c r="D7" s="6" t="s">
        <v>53</v>
      </c>
      <c r="E7" s="6"/>
      <c r="F7" s="6"/>
      <c r="G7" s="10">
        <f>G8+G9+G11+G12+G15+G16+G18+G19+G20+G22+G23+G25+G26</f>
        <v>70059370.719999999</v>
      </c>
      <c r="H7" s="10">
        <f>H8+H9+H11+H12+H15+H16+H18+H19+H20+H22+H23+H25+H26</f>
        <v>70059370.719999999</v>
      </c>
      <c r="I7" s="10">
        <f>I8+I9+I11+I12+I15+I16+I18+I19+I20+I22+I23+I25+I26</f>
        <v>70059370.719999999</v>
      </c>
      <c r="J7" s="10" t="s">
        <v>384</v>
      </c>
    </row>
    <row r="8" spans="1:10" ht="42">
      <c r="A8" s="6" t="s">
        <v>385</v>
      </c>
      <c r="B8" s="7" t="s">
        <v>386</v>
      </c>
      <c r="C8" s="6" t="s">
        <v>387</v>
      </c>
      <c r="D8" s="6" t="s">
        <v>53</v>
      </c>
      <c r="E8" s="6"/>
      <c r="F8" s="6"/>
      <c r="G8" s="10">
        <v>0</v>
      </c>
      <c r="H8" s="10">
        <v>0</v>
      </c>
      <c r="I8" s="10">
        <v>0</v>
      </c>
      <c r="J8" s="10" t="s">
        <v>384</v>
      </c>
    </row>
    <row r="9" spans="1:10" ht="42">
      <c r="A9" s="6" t="s">
        <v>388</v>
      </c>
      <c r="B9" s="7" t="s">
        <v>389</v>
      </c>
      <c r="C9" s="6" t="s">
        <v>390</v>
      </c>
      <c r="D9" s="6" t="s">
        <v>53</v>
      </c>
      <c r="E9" s="6"/>
      <c r="F9" s="6"/>
      <c r="G9" s="10">
        <v>0</v>
      </c>
      <c r="H9" s="10">
        <v>0</v>
      </c>
      <c r="I9" s="10">
        <v>0</v>
      </c>
      <c r="J9" s="10" t="s">
        <v>384</v>
      </c>
    </row>
    <row r="10" spans="1:10" ht="31.5">
      <c r="A10" s="6" t="s">
        <v>391</v>
      </c>
      <c r="B10" s="7" t="s">
        <v>392</v>
      </c>
      <c r="C10" s="6" t="s">
        <v>393</v>
      </c>
      <c r="D10" s="6" t="s">
        <v>53</v>
      </c>
      <c r="E10" s="6"/>
      <c r="F10" s="6"/>
      <c r="G10" s="10">
        <v>46470388.920000002</v>
      </c>
      <c r="H10" s="10">
        <v>0</v>
      </c>
      <c r="I10" s="10">
        <v>0</v>
      </c>
      <c r="J10" s="10" t="s">
        <v>384</v>
      </c>
    </row>
    <row r="11" spans="1:10">
      <c r="A11" s="6" t="s">
        <v>394</v>
      </c>
      <c r="B11" s="7" t="s">
        <v>395</v>
      </c>
      <c r="C11" s="6" t="s">
        <v>396</v>
      </c>
      <c r="D11" s="6" t="s">
        <v>53</v>
      </c>
      <c r="E11" s="6"/>
      <c r="F11" s="6"/>
      <c r="G11" s="10">
        <v>45090633.740000002</v>
      </c>
      <c r="H11" s="10">
        <v>0</v>
      </c>
      <c r="I11" s="10">
        <v>0</v>
      </c>
      <c r="J11" s="10" t="s">
        <v>384</v>
      </c>
    </row>
    <row r="12" spans="1:10">
      <c r="A12" s="6" t="s">
        <v>397</v>
      </c>
      <c r="B12" s="7" t="s">
        <v>398</v>
      </c>
      <c r="C12" s="6" t="s">
        <v>399</v>
      </c>
      <c r="D12" s="6" t="s">
        <v>53</v>
      </c>
      <c r="E12" s="6"/>
      <c r="F12" s="6"/>
      <c r="G12" s="10">
        <v>1379755.18</v>
      </c>
      <c r="H12" s="10">
        <v>0</v>
      </c>
      <c r="I12" s="10">
        <v>0</v>
      </c>
      <c r="J12" s="10" t="s">
        <v>384</v>
      </c>
    </row>
    <row r="13" spans="1:10" ht="42">
      <c r="A13" s="6" t="s">
        <v>400</v>
      </c>
      <c r="B13" s="7" t="s">
        <v>401</v>
      </c>
      <c r="C13" s="6" t="s">
        <v>402</v>
      </c>
      <c r="D13" s="6" t="s">
        <v>53</v>
      </c>
      <c r="E13" s="6"/>
      <c r="F13" s="6"/>
      <c r="G13" s="10">
        <f>G15+G16+G18+G19+G20+G22+G23+G25+G26</f>
        <v>23588981.799999997</v>
      </c>
      <c r="H13" s="10">
        <f>H15+H16+H18+H19+H20+H22+H23+H25+H26</f>
        <v>70059370.719999999</v>
      </c>
      <c r="I13" s="10">
        <f>I15+I16+I18+I19+I20+I22+I23+I25+I26</f>
        <v>70059370.719999999</v>
      </c>
      <c r="J13" s="10" t="s">
        <v>384</v>
      </c>
    </row>
    <row r="14" spans="1:10" ht="31.5">
      <c r="A14" s="6" t="s">
        <v>403</v>
      </c>
      <c r="B14" s="7" t="s">
        <v>404</v>
      </c>
      <c r="C14" s="6" t="s">
        <v>405</v>
      </c>
      <c r="D14" s="6" t="s">
        <v>53</v>
      </c>
      <c r="E14" s="6"/>
      <c r="F14" s="6"/>
      <c r="G14" s="10">
        <f>G15+G16</f>
        <v>14536593.029999999</v>
      </c>
      <c r="H14" s="10">
        <f>H15+H16</f>
        <v>59627226.770000003</v>
      </c>
      <c r="I14" s="10">
        <f>I15+I16</f>
        <v>59627226.770000003</v>
      </c>
      <c r="J14" s="10" t="s">
        <v>384</v>
      </c>
    </row>
    <row r="15" spans="1:10">
      <c r="A15" s="6" t="s">
        <v>406</v>
      </c>
      <c r="B15" s="7" t="s">
        <v>395</v>
      </c>
      <c r="C15" s="6" t="s">
        <v>407</v>
      </c>
      <c r="D15" s="6" t="s">
        <v>53</v>
      </c>
      <c r="E15" s="6"/>
      <c r="F15" s="6"/>
      <c r="G15" s="10">
        <v>14536593.029999999</v>
      </c>
      <c r="H15" s="10">
        <v>59627226.770000003</v>
      </c>
      <c r="I15" s="10">
        <v>59627226.770000003</v>
      </c>
      <c r="J15" s="10" t="s">
        <v>384</v>
      </c>
    </row>
    <row r="16" spans="1:10">
      <c r="A16" s="6" t="s">
        <v>408</v>
      </c>
      <c r="B16" s="7" t="s">
        <v>398</v>
      </c>
      <c r="C16" s="6" t="s">
        <v>409</v>
      </c>
      <c r="D16" s="6" t="s">
        <v>53</v>
      </c>
      <c r="E16" s="6"/>
      <c r="F16" s="6"/>
      <c r="G16" s="10">
        <v>0</v>
      </c>
      <c r="H16" s="10">
        <v>0</v>
      </c>
      <c r="I16" s="10">
        <v>0</v>
      </c>
      <c r="J16" s="10" t="s">
        <v>384</v>
      </c>
    </row>
    <row r="17" spans="1:10" ht="31.5">
      <c r="A17" s="6" t="s">
        <v>410</v>
      </c>
      <c r="B17" s="7" t="s">
        <v>411</v>
      </c>
      <c r="C17" s="6" t="s">
        <v>412</v>
      </c>
      <c r="D17" s="6" t="s">
        <v>53</v>
      </c>
      <c r="E17" s="6"/>
      <c r="F17" s="6"/>
      <c r="G17" s="10">
        <f>G18+G19</f>
        <v>0</v>
      </c>
      <c r="H17" s="10">
        <f>H18+H19</f>
        <v>0</v>
      </c>
      <c r="I17" s="10">
        <f>I18+I19</f>
        <v>0</v>
      </c>
      <c r="J17" s="10" t="s">
        <v>384</v>
      </c>
    </row>
    <row r="18" spans="1:10">
      <c r="A18" s="6" t="s">
        <v>413</v>
      </c>
      <c r="B18" s="7" t="s">
        <v>395</v>
      </c>
      <c r="C18" s="6" t="s">
        <v>414</v>
      </c>
      <c r="D18" s="6" t="s">
        <v>53</v>
      </c>
      <c r="E18" s="6"/>
      <c r="F18" s="6"/>
      <c r="G18" s="10">
        <v>0</v>
      </c>
      <c r="H18" s="10">
        <v>0</v>
      </c>
      <c r="I18" s="10">
        <v>0</v>
      </c>
      <c r="J18" s="10" t="s">
        <v>384</v>
      </c>
    </row>
    <row r="19" spans="1:10">
      <c r="A19" s="6" t="s">
        <v>415</v>
      </c>
      <c r="B19" s="7" t="s">
        <v>398</v>
      </c>
      <c r="C19" s="6" t="s">
        <v>416</v>
      </c>
      <c r="D19" s="6" t="s">
        <v>53</v>
      </c>
      <c r="E19" s="6"/>
      <c r="F19" s="6"/>
      <c r="G19" s="10">
        <v>0</v>
      </c>
      <c r="H19" s="10">
        <v>0</v>
      </c>
      <c r="I19" s="10">
        <v>0</v>
      </c>
      <c r="J19" s="10" t="s">
        <v>384</v>
      </c>
    </row>
    <row r="20" spans="1:10" ht="21">
      <c r="A20" s="6" t="s">
        <v>417</v>
      </c>
      <c r="B20" s="7" t="s">
        <v>418</v>
      </c>
      <c r="C20" s="6" t="s">
        <v>419</v>
      </c>
      <c r="D20" s="6" t="s">
        <v>53</v>
      </c>
      <c r="E20" s="6"/>
      <c r="F20" s="6"/>
      <c r="G20" s="10">
        <v>0</v>
      </c>
      <c r="H20" s="10">
        <v>0</v>
      </c>
      <c r="I20" s="10">
        <v>0</v>
      </c>
      <c r="J20" s="10" t="s">
        <v>384</v>
      </c>
    </row>
    <row r="21" spans="1:10">
      <c r="A21" s="6" t="s">
        <v>420</v>
      </c>
      <c r="B21" s="7" t="s">
        <v>421</v>
      </c>
      <c r="C21" s="6" t="s">
        <v>422</v>
      </c>
      <c r="D21" s="6" t="s">
        <v>53</v>
      </c>
      <c r="E21" s="6"/>
      <c r="F21" s="6"/>
      <c r="G21" s="10">
        <f>G22+G23</f>
        <v>0</v>
      </c>
      <c r="H21" s="10">
        <f>H22+H23</f>
        <v>0</v>
      </c>
      <c r="I21" s="10">
        <f>I22+I23</f>
        <v>0</v>
      </c>
      <c r="J21" s="10" t="s">
        <v>384</v>
      </c>
    </row>
    <row r="22" spans="1:10">
      <c r="A22" s="6" t="s">
        <v>423</v>
      </c>
      <c r="B22" s="7" t="s">
        <v>395</v>
      </c>
      <c r="C22" s="6" t="s">
        <v>424</v>
      </c>
      <c r="D22" s="6" t="s">
        <v>53</v>
      </c>
      <c r="E22" s="6"/>
      <c r="F22" s="6"/>
      <c r="G22" s="10">
        <v>0</v>
      </c>
      <c r="H22" s="10">
        <v>0</v>
      </c>
      <c r="I22" s="10">
        <v>0</v>
      </c>
      <c r="J22" s="10" t="s">
        <v>384</v>
      </c>
    </row>
    <row r="23" spans="1:10">
      <c r="A23" s="6" t="s">
        <v>425</v>
      </c>
      <c r="B23" s="7" t="s">
        <v>398</v>
      </c>
      <c r="C23" s="6" t="s">
        <v>426</v>
      </c>
      <c r="D23" s="6" t="s">
        <v>53</v>
      </c>
      <c r="E23" s="6"/>
      <c r="F23" s="6"/>
      <c r="G23" s="10">
        <v>0</v>
      </c>
      <c r="H23" s="10">
        <v>0</v>
      </c>
      <c r="I23" s="10">
        <v>0</v>
      </c>
      <c r="J23" s="10" t="s">
        <v>384</v>
      </c>
    </row>
    <row r="24" spans="1:10">
      <c r="A24" s="6" t="s">
        <v>427</v>
      </c>
      <c r="B24" s="7" t="s">
        <v>428</v>
      </c>
      <c r="C24" s="6" t="s">
        <v>429</v>
      </c>
      <c r="D24" s="6" t="s">
        <v>53</v>
      </c>
      <c r="E24" s="6"/>
      <c r="F24" s="6"/>
      <c r="G24" s="10">
        <f>G25+G26</f>
        <v>9052388.7699999996</v>
      </c>
      <c r="H24" s="10">
        <f>H25+H26</f>
        <v>10432143.949999999</v>
      </c>
      <c r="I24" s="10">
        <f>I25+I26</f>
        <v>10432143.949999999</v>
      </c>
      <c r="J24" s="10" t="s">
        <v>384</v>
      </c>
    </row>
    <row r="25" spans="1:10">
      <c r="A25" s="6" t="s">
        <v>430</v>
      </c>
      <c r="B25" s="7" t="s">
        <v>395</v>
      </c>
      <c r="C25" s="6" t="s">
        <v>431</v>
      </c>
      <c r="D25" s="6" t="s">
        <v>53</v>
      </c>
      <c r="E25" s="6"/>
      <c r="F25" s="6"/>
      <c r="G25" s="10">
        <v>0</v>
      </c>
      <c r="H25" s="10">
        <v>0</v>
      </c>
      <c r="I25" s="10">
        <v>0</v>
      </c>
      <c r="J25" s="10" t="s">
        <v>384</v>
      </c>
    </row>
    <row r="26" spans="1:10">
      <c r="A26" s="6" t="s">
        <v>432</v>
      </c>
      <c r="B26" s="7" t="s">
        <v>398</v>
      </c>
      <c r="C26" s="6" t="s">
        <v>433</v>
      </c>
      <c r="D26" s="6" t="s">
        <v>53</v>
      </c>
      <c r="E26" s="6"/>
      <c r="F26" s="6"/>
      <c r="G26" s="10">
        <v>9052388.7699999996</v>
      </c>
      <c r="H26" s="10">
        <v>10432143.949999999</v>
      </c>
      <c r="I26" s="10">
        <v>10432143.949999999</v>
      </c>
      <c r="J26" s="10" t="s">
        <v>384</v>
      </c>
    </row>
    <row r="27" spans="1:10" ht="42">
      <c r="A27" s="6" t="s">
        <v>434</v>
      </c>
      <c r="B27" s="7" t="s">
        <v>435</v>
      </c>
      <c r="C27" s="6" t="s">
        <v>436</v>
      </c>
      <c r="D27" s="6" t="s">
        <v>53</v>
      </c>
      <c r="E27" s="6"/>
      <c r="F27" s="6"/>
      <c r="G27" s="10">
        <f>G28+G29+G30</f>
        <v>14536593.029999999</v>
      </c>
      <c r="H27" s="10">
        <f>H28+H29+H30</f>
        <v>59627226.769999996</v>
      </c>
      <c r="I27" s="10">
        <f>I28+I29+I30</f>
        <v>59627226.770000003</v>
      </c>
      <c r="J27" s="10" t="s">
        <v>384</v>
      </c>
    </row>
    <row r="28" spans="1:10">
      <c r="A28" s="6" t="s">
        <v>437</v>
      </c>
      <c r="B28" s="7" t="s">
        <v>438</v>
      </c>
      <c r="C28" s="6" t="s">
        <v>439</v>
      </c>
      <c r="D28" s="6" t="s">
        <v>440</v>
      </c>
      <c r="E28" s="6"/>
      <c r="F28" s="6"/>
      <c r="G28" s="10">
        <v>14536593.029999999</v>
      </c>
      <c r="H28" s="10">
        <v>17511890.760000002</v>
      </c>
      <c r="I28" s="10">
        <v>0</v>
      </c>
      <c r="J28" s="10" t="s">
        <v>384</v>
      </c>
    </row>
    <row r="29" spans="1:10">
      <c r="A29" s="6" t="s">
        <v>441</v>
      </c>
      <c r="B29" s="7" t="s">
        <v>438</v>
      </c>
      <c r="C29" s="6" t="s">
        <v>442</v>
      </c>
      <c r="D29" s="6" t="s">
        <v>443</v>
      </c>
      <c r="E29" s="6"/>
      <c r="F29" s="6"/>
      <c r="G29" s="10">
        <v>0</v>
      </c>
      <c r="H29" s="10">
        <v>42115336.009999998</v>
      </c>
      <c r="I29" s="10">
        <v>35116509.700000003</v>
      </c>
      <c r="J29" s="10" t="s">
        <v>384</v>
      </c>
    </row>
    <row r="30" spans="1:10">
      <c r="A30" s="6" t="s">
        <v>444</v>
      </c>
      <c r="B30" s="7" t="s">
        <v>438</v>
      </c>
      <c r="C30" s="6" t="s">
        <v>445</v>
      </c>
      <c r="D30" s="6" t="s">
        <v>446</v>
      </c>
      <c r="E30" s="6"/>
      <c r="F30" s="6"/>
      <c r="G30" s="10">
        <v>0</v>
      </c>
      <c r="H30" s="10">
        <v>0</v>
      </c>
      <c r="I30" s="10">
        <v>24510717.07</v>
      </c>
      <c r="J30" s="10" t="s">
        <v>384</v>
      </c>
    </row>
    <row r="31" spans="1:10" ht="42">
      <c r="A31" s="6" t="s">
        <v>447</v>
      </c>
      <c r="B31" s="7" t="s">
        <v>448</v>
      </c>
      <c r="C31" s="6" t="s">
        <v>449</v>
      </c>
      <c r="D31" s="6" t="s">
        <v>53</v>
      </c>
      <c r="E31" s="6"/>
      <c r="F31" s="6"/>
      <c r="G31" s="10">
        <f>G32+G33+G34</f>
        <v>9052388.7699999996</v>
      </c>
      <c r="H31" s="10">
        <f>H32+H33+H34</f>
        <v>10432143.949999999</v>
      </c>
      <c r="I31" s="10">
        <f>I32+I33+I34</f>
        <v>10432143.949999999</v>
      </c>
      <c r="J31" s="10" t="s">
        <v>384</v>
      </c>
    </row>
    <row r="32" spans="1:10">
      <c r="A32" s="6" t="s">
        <v>450</v>
      </c>
      <c r="B32" s="7" t="s">
        <v>438</v>
      </c>
      <c r="C32" s="6" t="s">
        <v>451</v>
      </c>
      <c r="D32" s="6" t="s">
        <v>440</v>
      </c>
      <c r="E32" s="6"/>
      <c r="F32" s="6"/>
      <c r="G32" s="10">
        <v>9052388.7699999996</v>
      </c>
      <c r="H32" s="10">
        <v>0</v>
      </c>
      <c r="I32" s="10">
        <v>0</v>
      </c>
      <c r="J32" s="10" t="s">
        <v>384</v>
      </c>
    </row>
    <row r="33" spans="1:10">
      <c r="A33" s="6" t="s">
        <v>452</v>
      </c>
      <c r="B33" s="7" t="s">
        <v>438</v>
      </c>
      <c r="C33" s="6" t="s">
        <v>453</v>
      </c>
      <c r="D33" s="6" t="s">
        <v>443</v>
      </c>
      <c r="E33" s="6"/>
      <c r="F33" s="6"/>
      <c r="G33" s="10">
        <v>0</v>
      </c>
      <c r="H33" s="10">
        <v>10432143.949999999</v>
      </c>
      <c r="I33" s="10">
        <v>0</v>
      </c>
      <c r="J33" s="10" t="s">
        <v>384</v>
      </c>
    </row>
    <row r="34" spans="1:10">
      <c r="A34" s="6" t="s">
        <v>454</v>
      </c>
      <c r="B34" s="7" t="s">
        <v>438</v>
      </c>
      <c r="C34" s="6" t="s">
        <v>455</v>
      </c>
      <c r="D34" s="6" t="s">
        <v>446</v>
      </c>
      <c r="E34" s="6"/>
      <c r="F34" s="6"/>
      <c r="G34" s="10">
        <v>0</v>
      </c>
      <c r="H34" s="10">
        <v>0</v>
      </c>
      <c r="I34" s="10">
        <v>10432143.949999999</v>
      </c>
      <c r="J34" s="10" t="s">
        <v>384</v>
      </c>
    </row>
    <row r="35" spans="1:10" ht="15" customHeight="1"/>
    <row r="36" spans="1:10" ht="39.950000000000003" customHeight="1">
      <c r="A36" s="24" t="s">
        <v>456</v>
      </c>
      <c r="B36" s="24"/>
      <c r="C36" s="15"/>
      <c r="D36" s="15"/>
      <c r="E36" s="8"/>
      <c r="F36" s="15"/>
      <c r="G36" s="15"/>
    </row>
    <row r="37" spans="1:10" ht="20.100000000000001" customHeight="1">
      <c r="C37" s="17" t="s">
        <v>457</v>
      </c>
      <c r="D37" s="17"/>
      <c r="E37" s="2" t="s">
        <v>7</v>
      </c>
      <c r="F37" s="17" t="s">
        <v>8</v>
      </c>
      <c r="G37" s="17"/>
    </row>
    <row r="38" spans="1:10" ht="15" customHeight="1"/>
    <row r="39" spans="1:10" ht="39.950000000000003" customHeight="1">
      <c r="A39" s="24" t="s">
        <v>458</v>
      </c>
      <c r="B39" s="24"/>
      <c r="C39" s="15"/>
      <c r="D39" s="15"/>
      <c r="E39" s="8"/>
      <c r="F39" s="15"/>
      <c r="G39" s="15"/>
    </row>
    <row r="40" spans="1:10" ht="20.100000000000001" customHeight="1">
      <c r="C40" s="17" t="s">
        <v>457</v>
      </c>
      <c r="D40" s="17"/>
      <c r="E40" s="2" t="s">
        <v>459</v>
      </c>
      <c r="F40" s="17" t="s">
        <v>460</v>
      </c>
      <c r="G40" s="17"/>
    </row>
    <row r="41" spans="1:10" ht="20.100000000000001" customHeight="1">
      <c r="A41" s="17" t="s">
        <v>461</v>
      </c>
      <c r="B41" s="17"/>
    </row>
    <row r="42" spans="1:10" ht="15" customHeight="1"/>
    <row r="43" spans="1:10" ht="20.100000000000001" customHeight="1">
      <c r="A43" s="25" t="s">
        <v>0</v>
      </c>
      <c r="B43" s="25"/>
      <c r="C43" s="25"/>
      <c r="D43" s="25"/>
      <c r="E43" s="25"/>
    </row>
    <row r="44" spans="1:10" ht="39.950000000000003" customHeight="1">
      <c r="A44" s="15" t="s">
        <v>2</v>
      </c>
      <c r="B44" s="15"/>
      <c r="C44" s="15"/>
      <c r="D44" s="15"/>
      <c r="E44" s="15"/>
    </row>
    <row r="45" spans="1:10" ht="20.100000000000001" customHeight="1">
      <c r="A45" s="17" t="s">
        <v>462</v>
      </c>
      <c r="B45" s="17"/>
      <c r="C45" s="17"/>
      <c r="D45" s="17"/>
      <c r="E45" s="17"/>
    </row>
    <row r="46" spans="1:10" ht="15" customHeight="1"/>
    <row r="47" spans="1:10" ht="39.950000000000003" customHeight="1">
      <c r="A47" s="15"/>
      <c r="B47" s="15"/>
      <c r="C47" s="15"/>
      <c r="D47" s="15"/>
      <c r="E47" s="15"/>
    </row>
    <row r="48" spans="1:10" ht="20.100000000000001" customHeight="1">
      <c r="A48" s="17" t="s">
        <v>7</v>
      </c>
      <c r="B48" s="17"/>
      <c r="C48" s="17" t="s">
        <v>8</v>
      </c>
      <c r="D48" s="17"/>
      <c r="E48" s="17"/>
    </row>
    <row r="49" spans="1:2" ht="20.100000000000001" customHeight="1">
      <c r="A49" s="17" t="s">
        <v>461</v>
      </c>
      <c r="B49" s="17"/>
    </row>
    <row r="50" spans="1:2" ht="20.100000000000001" customHeight="1">
      <c r="A50" s="4" t="s">
        <v>463</v>
      </c>
    </row>
  </sheetData>
  <sheetProtection password="A512" sheet="1" objects="1" scenarios="1"/>
  <mergeCells count="27">
    <mergeCell ref="A48:B48"/>
    <mergeCell ref="C48:E48"/>
    <mergeCell ref="A49:B49"/>
    <mergeCell ref="A41:B41"/>
    <mergeCell ref="A43:E43"/>
    <mergeCell ref="A44:E44"/>
    <mergeCell ref="A45:E45"/>
    <mergeCell ref="A47:B47"/>
    <mergeCell ref="C47:E47"/>
    <mergeCell ref="A39:B39"/>
    <mergeCell ref="C39:D39"/>
    <mergeCell ref="F39:G39"/>
    <mergeCell ref="C40:D40"/>
    <mergeCell ref="F40:G40"/>
    <mergeCell ref="A36:B36"/>
    <mergeCell ref="C36:D36"/>
    <mergeCell ref="F36:G36"/>
    <mergeCell ref="C37:D37"/>
    <mergeCell ref="F37:G37"/>
    <mergeCell ref="A2:J2"/>
    <mergeCell ref="A4:A5"/>
    <mergeCell ref="B4:B5"/>
    <mergeCell ref="C4:C5"/>
    <mergeCell ref="D4:D5"/>
    <mergeCell ref="E4:E5"/>
    <mergeCell ref="F4:F5"/>
    <mergeCell ref="G4:J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&amp;K00-00925616.O13.374850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0"/>
  <sheetViews>
    <sheetView workbookViewId="0"/>
  </sheetViews>
  <sheetFormatPr defaultRowHeight="10.5"/>
  <cols>
    <col min="1" max="1" width="11.42578125" customWidth="1"/>
    <col min="2" max="2" width="57.28515625" customWidth="1"/>
    <col min="3" max="10" width="19.140625" customWidth="1"/>
  </cols>
  <sheetData>
    <row r="1" spans="1:8" ht="24.95" customHeight="1"/>
    <row r="2" spans="1:8" ht="24.95" customHeight="1">
      <c r="A2" s="26" t="s">
        <v>464</v>
      </c>
      <c r="B2" s="26"/>
      <c r="C2" s="27" t="s">
        <v>111</v>
      </c>
      <c r="D2" s="27"/>
      <c r="E2" s="27"/>
      <c r="F2" s="27"/>
      <c r="G2" s="27"/>
      <c r="H2" s="27"/>
    </row>
    <row r="3" spans="1:8" ht="24.95" customHeight="1">
      <c r="A3" s="26" t="s">
        <v>465</v>
      </c>
      <c r="B3" s="26"/>
      <c r="C3" s="27" t="s">
        <v>466</v>
      </c>
      <c r="D3" s="27"/>
      <c r="E3" s="27"/>
      <c r="F3" s="27"/>
      <c r="G3" s="27"/>
      <c r="H3" s="27"/>
    </row>
    <row r="4" spans="1:8" ht="24.95" customHeight="1">
      <c r="A4" s="17" t="s">
        <v>467</v>
      </c>
      <c r="B4" s="17"/>
      <c r="C4" s="17"/>
      <c r="D4" s="17"/>
      <c r="E4" s="17"/>
      <c r="F4" s="17"/>
      <c r="G4" s="17"/>
      <c r="H4" s="17"/>
    </row>
    <row r="5" spans="1:8" ht="24.95" customHeight="1"/>
    <row r="6" spans="1:8" ht="50.1" customHeight="1">
      <c r="A6" s="19" t="s">
        <v>375</v>
      </c>
      <c r="B6" s="19" t="s">
        <v>468</v>
      </c>
      <c r="C6" s="19" t="s">
        <v>469</v>
      </c>
      <c r="D6" s="19" t="s">
        <v>470</v>
      </c>
      <c r="E6" s="19"/>
      <c r="F6" s="19"/>
      <c r="G6" s="19"/>
      <c r="H6" s="19" t="s">
        <v>471</v>
      </c>
    </row>
    <row r="7" spans="1:8" ht="50.1" customHeight="1">
      <c r="A7" s="19"/>
      <c r="B7" s="19"/>
      <c r="C7" s="19"/>
      <c r="D7" s="19" t="s">
        <v>472</v>
      </c>
      <c r="E7" s="19" t="s">
        <v>473</v>
      </c>
      <c r="F7" s="19"/>
      <c r="G7" s="19"/>
      <c r="H7" s="19"/>
    </row>
    <row r="8" spans="1:8" ht="50.1" customHeight="1">
      <c r="A8" s="19"/>
      <c r="B8" s="19"/>
      <c r="C8" s="19"/>
      <c r="D8" s="19"/>
      <c r="E8" s="6" t="s">
        <v>474</v>
      </c>
      <c r="F8" s="6" t="s">
        <v>475</v>
      </c>
      <c r="G8" s="6" t="s">
        <v>476</v>
      </c>
      <c r="H8" s="19"/>
    </row>
    <row r="9" spans="1:8" ht="24.95" customHeight="1">
      <c r="A9" s="6" t="s">
        <v>381</v>
      </c>
      <c r="B9" s="6" t="s">
        <v>477</v>
      </c>
      <c r="C9" s="6" t="s">
        <v>478</v>
      </c>
      <c r="D9" s="6" t="s">
        <v>479</v>
      </c>
      <c r="E9" s="6" t="s">
        <v>480</v>
      </c>
      <c r="F9" s="6" t="s">
        <v>481</v>
      </c>
      <c r="G9" s="6" t="s">
        <v>482</v>
      </c>
      <c r="H9" s="6" t="s">
        <v>483</v>
      </c>
    </row>
    <row r="10" spans="1:8" ht="21">
      <c r="A10" s="6" t="s">
        <v>479</v>
      </c>
      <c r="B10" s="7" t="s">
        <v>484</v>
      </c>
      <c r="C10" s="10">
        <v>92</v>
      </c>
      <c r="D10" s="10">
        <v>19287.448659999998</v>
      </c>
      <c r="E10" s="10">
        <v>0</v>
      </c>
      <c r="F10" s="10">
        <v>0</v>
      </c>
      <c r="G10" s="10">
        <v>19287.448659999998</v>
      </c>
      <c r="H10" s="10">
        <v>21293343.32</v>
      </c>
    </row>
    <row r="11" spans="1:8" ht="21">
      <c r="A11" s="6" t="s">
        <v>480</v>
      </c>
      <c r="B11" s="7" t="s">
        <v>485</v>
      </c>
      <c r="C11" s="10">
        <v>4</v>
      </c>
      <c r="D11" s="10">
        <v>29503</v>
      </c>
      <c r="E11" s="10">
        <v>15185</v>
      </c>
      <c r="F11" s="10">
        <v>0</v>
      </c>
      <c r="G11" s="10">
        <v>14318</v>
      </c>
      <c r="H11" s="10">
        <v>1416144</v>
      </c>
    </row>
    <row r="12" spans="1:8" ht="21">
      <c r="A12" s="6" t="s">
        <v>481</v>
      </c>
      <c r="B12" s="7" t="s">
        <v>486</v>
      </c>
      <c r="C12" s="10">
        <v>5</v>
      </c>
      <c r="D12" s="10">
        <v>12526.82933</v>
      </c>
      <c r="E12" s="10">
        <v>0</v>
      </c>
      <c r="F12" s="10">
        <v>0</v>
      </c>
      <c r="G12" s="10">
        <v>12526.82933</v>
      </c>
      <c r="H12" s="10">
        <v>751609.76</v>
      </c>
    </row>
    <row r="13" spans="1:8" ht="21">
      <c r="A13" s="6" t="s">
        <v>487</v>
      </c>
      <c r="B13" s="7" t="s">
        <v>488</v>
      </c>
      <c r="C13" s="10">
        <v>1</v>
      </c>
      <c r="D13" s="10">
        <v>138917.75</v>
      </c>
      <c r="E13" s="10">
        <v>0</v>
      </c>
      <c r="F13" s="10">
        <v>0</v>
      </c>
      <c r="G13" s="10">
        <v>138917.75</v>
      </c>
      <c r="H13" s="10">
        <v>1667013</v>
      </c>
    </row>
    <row r="14" spans="1:8" ht="21">
      <c r="A14" s="6" t="s">
        <v>489</v>
      </c>
      <c r="B14" s="7" t="s">
        <v>490</v>
      </c>
      <c r="C14" s="10">
        <v>1</v>
      </c>
      <c r="D14" s="10">
        <v>37936</v>
      </c>
      <c r="E14" s="10">
        <v>0</v>
      </c>
      <c r="F14" s="10">
        <v>0</v>
      </c>
      <c r="G14" s="10">
        <v>37936</v>
      </c>
      <c r="H14" s="10">
        <v>455232</v>
      </c>
    </row>
    <row r="15" spans="1:8" ht="21">
      <c r="A15" s="6" t="s">
        <v>491</v>
      </c>
      <c r="B15" s="7" t="s">
        <v>490</v>
      </c>
      <c r="C15" s="10">
        <v>3</v>
      </c>
      <c r="D15" s="10">
        <v>28435.200000000001</v>
      </c>
      <c r="E15" s="10">
        <v>0</v>
      </c>
      <c r="F15" s="10">
        <v>0</v>
      </c>
      <c r="G15" s="10">
        <v>28435.200000000001</v>
      </c>
      <c r="H15" s="10">
        <v>1023667.2</v>
      </c>
    </row>
    <row r="16" spans="1:8" ht="21">
      <c r="A16" s="6" t="s">
        <v>492</v>
      </c>
      <c r="B16" s="7" t="s">
        <v>493</v>
      </c>
      <c r="C16" s="10">
        <v>5</v>
      </c>
      <c r="D16" s="10">
        <v>28479.705330000001</v>
      </c>
      <c r="E16" s="10">
        <v>0</v>
      </c>
      <c r="F16" s="10">
        <v>0</v>
      </c>
      <c r="G16" s="10">
        <v>28479.705330000001</v>
      </c>
      <c r="H16" s="10">
        <v>1708782.32</v>
      </c>
    </row>
    <row r="17" spans="1:8" ht="21">
      <c r="A17" s="6" t="s">
        <v>494</v>
      </c>
      <c r="B17" s="7" t="s">
        <v>495</v>
      </c>
      <c r="C17" s="10">
        <v>1</v>
      </c>
      <c r="D17" s="10">
        <v>15595</v>
      </c>
      <c r="E17" s="10">
        <v>0</v>
      </c>
      <c r="F17" s="10">
        <v>0</v>
      </c>
      <c r="G17" s="10">
        <v>15595</v>
      </c>
      <c r="H17" s="10">
        <v>187140</v>
      </c>
    </row>
    <row r="18" spans="1:8" ht="21">
      <c r="A18" s="6" t="s">
        <v>496</v>
      </c>
      <c r="B18" s="7" t="s">
        <v>497</v>
      </c>
      <c r="C18" s="10">
        <v>1</v>
      </c>
      <c r="D18" s="10">
        <v>12525</v>
      </c>
      <c r="E18" s="10">
        <v>0</v>
      </c>
      <c r="F18" s="10">
        <v>0</v>
      </c>
      <c r="G18" s="10">
        <v>12525</v>
      </c>
      <c r="H18" s="10">
        <v>150300</v>
      </c>
    </row>
    <row r="19" spans="1:8" ht="21">
      <c r="A19" s="6" t="s">
        <v>498</v>
      </c>
      <c r="B19" s="7" t="s">
        <v>499</v>
      </c>
      <c r="C19" s="10">
        <v>1</v>
      </c>
      <c r="D19" s="10">
        <v>36510</v>
      </c>
      <c r="E19" s="10">
        <v>18255</v>
      </c>
      <c r="F19" s="10">
        <v>0</v>
      </c>
      <c r="G19" s="10">
        <v>18255</v>
      </c>
      <c r="H19" s="10">
        <v>438120</v>
      </c>
    </row>
    <row r="20" spans="1:8" ht="21">
      <c r="A20" s="6" t="s">
        <v>500</v>
      </c>
      <c r="B20" s="7" t="s">
        <v>501</v>
      </c>
      <c r="C20" s="10">
        <v>5</v>
      </c>
      <c r="D20" s="10">
        <v>51417.725830000003</v>
      </c>
      <c r="E20" s="10">
        <v>0</v>
      </c>
      <c r="F20" s="10">
        <v>0</v>
      </c>
      <c r="G20" s="10">
        <v>51417.725830000003</v>
      </c>
      <c r="H20" s="10">
        <v>3085063.55</v>
      </c>
    </row>
    <row r="21" spans="1:8" ht="21">
      <c r="A21" s="6" t="s">
        <v>500</v>
      </c>
      <c r="B21" s="7" t="s">
        <v>501</v>
      </c>
      <c r="C21" s="10">
        <v>1</v>
      </c>
      <c r="D21" s="10">
        <v>31190</v>
      </c>
      <c r="E21" s="10">
        <v>15595</v>
      </c>
      <c r="F21" s="10">
        <v>0</v>
      </c>
      <c r="G21" s="10">
        <v>15595</v>
      </c>
      <c r="H21" s="10">
        <v>374280</v>
      </c>
    </row>
    <row r="22" spans="1:8" ht="24.95" customHeight="1">
      <c r="A22" s="28" t="s">
        <v>502</v>
      </c>
      <c r="B22" s="28"/>
      <c r="C22" s="12" t="s">
        <v>384</v>
      </c>
      <c r="D22" s="12">
        <f>SUBTOTAL(9,D10:D21)</f>
        <v>442323.65915000002</v>
      </c>
      <c r="E22" s="12" t="s">
        <v>384</v>
      </c>
      <c r="F22" s="12" t="s">
        <v>384</v>
      </c>
      <c r="G22" s="12" t="s">
        <v>384</v>
      </c>
      <c r="H22" s="12">
        <f>SUBTOTAL(9,H10:H21)</f>
        <v>32550695.150000002</v>
      </c>
    </row>
    <row r="23" spans="1:8" ht="24.95" customHeight="1"/>
    <row r="24" spans="1:8" ht="24.95" customHeight="1">
      <c r="A24" s="26" t="s">
        <v>464</v>
      </c>
      <c r="B24" s="26"/>
      <c r="C24" s="27" t="s">
        <v>111</v>
      </c>
      <c r="D24" s="27"/>
      <c r="E24" s="27"/>
      <c r="F24" s="27"/>
      <c r="G24" s="27"/>
      <c r="H24" s="27"/>
    </row>
    <row r="25" spans="1:8" ht="24.95" customHeight="1">
      <c r="A25" s="26" t="s">
        <v>465</v>
      </c>
      <c r="B25" s="26"/>
      <c r="C25" s="27" t="s">
        <v>503</v>
      </c>
      <c r="D25" s="27"/>
      <c r="E25" s="27"/>
      <c r="F25" s="27"/>
      <c r="G25" s="27"/>
      <c r="H25" s="27"/>
    </row>
    <row r="26" spans="1:8" ht="24.95" customHeight="1">
      <c r="A26" s="17" t="s">
        <v>467</v>
      </c>
      <c r="B26" s="17"/>
      <c r="C26" s="17"/>
      <c r="D26" s="17"/>
      <c r="E26" s="17"/>
      <c r="F26" s="17"/>
      <c r="G26" s="17"/>
      <c r="H26" s="17"/>
    </row>
    <row r="27" spans="1:8" ht="24.95" customHeight="1"/>
    <row r="28" spans="1:8" ht="50.1" customHeight="1">
      <c r="A28" s="19" t="s">
        <v>375</v>
      </c>
      <c r="B28" s="19" t="s">
        <v>468</v>
      </c>
      <c r="C28" s="19" t="s">
        <v>469</v>
      </c>
      <c r="D28" s="19" t="s">
        <v>470</v>
      </c>
      <c r="E28" s="19"/>
      <c r="F28" s="19"/>
      <c r="G28" s="19"/>
      <c r="H28" s="19" t="s">
        <v>471</v>
      </c>
    </row>
    <row r="29" spans="1:8" ht="50.1" customHeight="1">
      <c r="A29" s="19"/>
      <c r="B29" s="19"/>
      <c r="C29" s="19"/>
      <c r="D29" s="19" t="s">
        <v>472</v>
      </c>
      <c r="E29" s="19" t="s">
        <v>473</v>
      </c>
      <c r="F29" s="19"/>
      <c r="G29" s="19"/>
      <c r="H29" s="19"/>
    </row>
    <row r="30" spans="1:8" ht="50.1" customHeight="1">
      <c r="A30" s="19"/>
      <c r="B30" s="19"/>
      <c r="C30" s="19"/>
      <c r="D30" s="19"/>
      <c r="E30" s="6" t="s">
        <v>474</v>
      </c>
      <c r="F30" s="6" t="s">
        <v>475</v>
      </c>
      <c r="G30" s="6" t="s">
        <v>476</v>
      </c>
      <c r="H30" s="19"/>
    </row>
    <row r="31" spans="1:8" ht="24.95" customHeight="1">
      <c r="A31" s="6" t="s">
        <v>381</v>
      </c>
      <c r="B31" s="6" t="s">
        <v>477</v>
      </c>
      <c r="C31" s="6" t="s">
        <v>478</v>
      </c>
      <c r="D31" s="6" t="s">
        <v>479</v>
      </c>
      <c r="E31" s="6" t="s">
        <v>480</v>
      </c>
      <c r="F31" s="6" t="s">
        <v>481</v>
      </c>
      <c r="G31" s="6" t="s">
        <v>482</v>
      </c>
      <c r="H31" s="6" t="s">
        <v>483</v>
      </c>
    </row>
    <row r="32" spans="1:8" ht="21">
      <c r="A32" s="6" t="s">
        <v>477</v>
      </c>
      <c r="B32" s="7" t="s">
        <v>504</v>
      </c>
      <c r="C32" s="10">
        <v>30</v>
      </c>
      <c r="D32" s="10">
        <v>34708.667309999997</v>
      </c>
      <c r="E32" s="10">
        <v>28666.05</v>
      </c>
      <c r="F32" s="10">
        <v>0</v>
      </c>
      <c r="G32" s="10">
        <v>6042.6173099999996</v>
      </c>
      <c r="H32" s="10">
        <v>12495120.23</v>
      </c>
    </row>
    <row r="33" spans="1:8" ht="21">
      <c r="A33" s="6" t="s">
        <v>478</v>
      </c>
      <c r="B33" s="7" t="s">
        <v>484</v>
      </c>
      <c r="C33" s="10">
        <v>122</v>
      </c>
      <c r="D33" s="10">
        <v>55427.926229999997</v>
      </c>
      <c r="E33" s="10">
        <v>30001</v>
      </c>
      <c r="F33" s="10">
        <v>16500.150000000001</v>
      </c>
      <c r="G33" s="10">
        <v>8926.7762299999995</v>
      </c>
      <c r="H33" s="10">
        <v>81146484</v>
      </c>
    </row>
    <row r="34" spans="1:8" ht="21">
      <c r="A34" s="6" t="s">
        <v>481</v>
      </c>
      <c r="B34" s="7" t="s">
        <v>486</v>
      </c>
      <c r="C34" s="10">
        <v>25</v>
      </c>
      <c r="D34" s="10">
        <v>16500.370330000002</v>
      </c>
      <c r="E34" s="10">
        <v>13422.8</v>
      </c>
      <c r="F34" s="10">
        <v>0</v>
      </c>
      <c r="G34" s="10">
        <v>3077.57033</v>
      </c>
      <c r="H34" s="10">
        <v>4950111.0999999996</v>
      </c>
    </row>
    <row r="35" spans="1:8" ht="21">
      <c r="A35" s="6" t="s">
        <v>489</v>
      </c>
      <c r="B35" s="7" t="s">
        <v>490</v>
      </c>
      <c r="C35" s="10">
        <v>19</v>
      </c>
      <c r="D35" s="10">
        <v>39803.444300000003</v>
      </c>
      <c r="E35" s="10">
        <v>33523.199999999997</v>
      </c>
      <c r="F35" s="10">
        <v>0</v>
      </c>
      <c r="G35" s="10">
        <v>6280.2443000000003</v>
      </c>
      <c r="H35" s="10">
        <v>9075185.3000000007</v>
      </c>
    </row>
    <row r="36" spans="1:8" ht="21">
      <c r="A36" s="6" t="s">
        <v>494</v>
      </c>
      <c r="B36" s="7" t="s">
        <v>495</v>
      </c>
      <c r="C36" s="10">
        <v>16</v>
      </c>
      <c r="D36" s="10">
        <v>34984.253750000003</v>
      </c>
      <c r="E36" s="10">
        <v>28666.05</v>
      </c>
      <c r="F36" s="10">
        <v>0</v>
      </c>
      <c r="G36" s="10">
        <v>6318.2037499999997</v>
      </c>
      <c r="H36" s="10">
        <v>6716976.7199999997</v>
      </c>
    </row>
    <row r="37" spans="1:8">
      <c r="A37" s="6" t="s">
        <v>505</v>
      </c>
      <c r="B37" s="7" t="s">
        <v>506</v>
      </c>
      <c r="C37" s="10">
        <v>1</v>
      </c>
      <c r="D37" s="10">
        <v>35868.5</v>
      </c>
      <c r="E37" s="10">
        <v>31190</v>
      </c>
      <c r="F37" s="10">
        <v>4678.5</v>
      </c>
      <c r="G37" s="10">
        <v>0</v>
      </c>
      <c r="H37" s="10">
        <v>430422</v>
      </c>
    </row>
    <row r="38" spans="1:8" ht="21">
      <c r="A38" s="6" t="s">
        <v>507</v>
      </c>
      <c r="B38" s="7" t="s">
        <v>508</v>
      </c>
      <c r="C38" s="10">
        <v>1</v>
      </c>
      <c r="D38" s="10">
        <v>58765</v>
      </c>
      <c r="E38" s="10">
        <v>51100</v>
      </c>
      <c r="F38" s="10">
        <v>7665</v>
      </c>
      <c r="G38" s="10">
        <v>0</v>
      </c>
      <c r="H38" s="10">
        <v>705180</v>
      </c>
    </row>
    <row r="39" spans="1:8">
      <c r="A39" s="6" t="s">
        <v>509</v>
      </c>
      <c r="B39" s="7" t="s">
        <v>510</v>
      </c>
      <c r="C39" s="10">
        <v>1</v>
      </c>
      <c r="D39" s="10">
        <v>41887.819170000002</v>
      </c>
      <c r="E39" s="10">
        <v>41887.819170000002</v>
      </c>
      <c r="F39" s="10">
        <v>0</v>
      </c>
      <c r="G39" s="10">
        <v>0</v>
      </c>
      <c r="H39" s="10">
        <v>502653.83</v>
      </c>
    </row>
    <row r="40" spans="1:8" ht="24.95" customHeight="1">
      <c r="A40" s="28" t="s">
        <v>502</v>
      </c>
      <c r="B40" s="28"/>
      <c r="C40" s="12" t="s">
        <v>384</v>
      </c>
      <c r="D40" s="12">
        <f>SUBTOTAL(9,D32:D39)</f>
        <v>317945.98109000002</v>
      </c>
      <c r="E40" s="12" t="s">
        <v>384</v>
      </c>
      <c r="F40" s="12" t="s">
        <v>384</v>
      </c>
      <c r="G40" s="12" t="s">
        <v>384</v>
      </c>
      <c r="H40" s="12">
        <f>SUBTOTAL(9,H32:H39)</f>
        <v>116022133.17999999</v>
      </c>
    </row>
  </sheetData>
  <sheetProtection password="A512" sheet="1" objects="1" scenarios="1"/>
  <mergeCells count="26">
    <mergeCell ref="A40:B40"/>
    <mergeCell ref="A26:H26"/>
    <mergeCell ref="A28:A30"/>
    <mergeCell ref="B28:B30"/>
    <mergeCell ref="C28:C30"/>
    <mergeCell ref="D28:G28"/>
    <mergeCell ref="H28:H30"/>
    <mergeCell ref="D29:D30"/>
    <mergeCell ref="E29:G29"/>
    <mergeCell ref="A22:B22"/>
    <mergeCell ref="A24:B24"/>
    <mergeCell ref="C24:H24"/>
    <mergeCell ref="A25:B25"/>
    <mergeCell ref="C25:H25"/>
    <mergeCell ref="A6:A8"/>
    <mergeCell ref="B6:B8"/>
    <mergeCell ref="C6:C8"/>
    <mergeCell ref="D6:G6"/>
    <mergeCell ref="H6:H8"/>
    <mergeCell ref="D7:D8"/>
    <mergeCell ref="E7:G7"/>
    <mergeCell ref="A2:B2"/>
    <mergeCell ref="C2:H2"/>
    <mergeCell ref="A3:B3"/>
    <mergeCell ref="C3:H3"/>
    <mergeCell ref="A4:H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&amp;K00-00925616.O13.374850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0"/>
  <sheetViews>
    <sheetView workbookViewId="0"/>
  </sheetViews>
  <sheetFormatPr defaultRowHeight="10.5"/>
  <cols>
    <col min="1" max="1" width="15.28515625" customWidth="1"/>
    <col min="2" max="2" width="57.28515625" customWidth="1"/>
    <col min="3" max="8" width="19.140625" customWidth="1"/>
  </cols>
  <sheetData>
    <row r="1" spans="1:7" ht="24.95" customHeight="1"/>
    <row r="2" spans="1:7" ht="20.100000000000001" customHeight="1">
      <c r="A2" s="26" t="s">
        <v>464</v>
      </c>
      <c r="B2" s="26"/>
      <c r="C2" s="27" t="s">
        <v>152</v>
      </c>
      <c r="D2" s="27"/>
      <c r="E2" s="27"/>
      <c r="F2" s="27"/>
      <c r="G2" s="27"/>
    </row>
    <row r="3" spans="1:7" ht="20.100000000000001" customHeight="1">
      <c r="A3" s="26" t="s">
        <v>465</v>
      </c>
      <c r="B3" s="26"/>
      <c r="C3" s="27" t="s">
        <v>466</v>
      </c>
      <c r="D3" s="27"/>
      <c r="E3" s="27"/>
      <c r="F3" s="27"/>
      <c r="G3" s="27"/>
    </row>
    <row r="4" spans="1:7" ht="15" customHeight="1"/>
    <row r="5" spans="1:7" ht="24.95" customHeight="1">
      <c r="A5" s="17" t="s">
        <v>511</v>
      </c>
      <c r="B5" s="17"/>
      <c r="C5" s="17"/>
      <c r="D5" s="17"/>
      <c r="E5" s="17"/>
      <c r="F5" s="17"/>
      <c r="G5" s="17"/>
    </row>
    <row r="6" spans="1:7" ht="15" customHeight="1"/>
    <row r="7" spans="1:7" ht="50.1" customHeight="1">
      <c r="A7" s="6" t="s">
        <v>375</v>
      </c>
      <c r="B7" s="19" t="s">
        <v>512</v>
      </c>
      <c r="C7" s="19"/>
      <c r="D7" s="6" t="s">
        <v>513</v>
      </c>
      <c r="E7" s="6" t="s">
        <v>514</v>
      </c>
      <c r="F7" s="6" t="s">
        <v>515</v>
      </c>
      <c r="G7" s="6" t="s">
        <v>516</v>
      </c>
    </row>
    <row r="8" spans="1:7" ht="15" customHeight="1">
      <c r="A8" s="6">
        <v>1</v>
      </c>
      <c r="B8" s="19">
        <v>2</v>
      </c>
      <c r="C8" s="19"/>
      <c r="D8" s="6">
        <v>3</v>
      </c>
      <c r="E8" s="6">
        <v>4</v>
      </c>
      <c r="F8" s="6">
        <v>5</v>
      </c>
      <c r="G8" s="6">
        <v>6</v>
      </c>
    </row>
    <row r="9" spans="1:7" ht="20.100000000000001" customHeight="1">
      <c r="A9" s="6" t="s">
        <v>381</v>
      </c>
      <c r="B9" s="20" t="s">
        <v>517</v>
      </c>
      <c r="C9" s="20"/>
      <c r="D9" s="10">
        <v>490</v>
      </c>
      <c r="E9" s="10">
        <v>10</v>
      </c>
      <c r="F9" s="10">
        <v>10</v>
      </c>
      <c r="G9" s="10">
        <v>49000</v>
      </c>
    </row>
    <row r="10" spans="1:7" ht="20.100000000000001" customHeight="1">
      <c r="A10" s="6" t="s">
        <v>381</v>
      </c>
      <c r="B10" s="20" t="s">
        <v>517</v>
      </c>
      <c r="C10" s="20"/>
      <c r="D10" s="10">
        <v>100</v>
      </c>
      <c r="E10" s="10">
        <v>20</v>
      </c>
      <c r="F10" s="10">
        <v>10</v>
      </c>
      <c r="G10" s="10">
        <v>20000</v>
      </c>
    </row>
    <row r="11" spans="1:7" ht="24.95" customHeight="1">
      <c r="A11" s="28" t="s">
        <v>502</v>
      </c>
      <c r="B11" s="28"/>
      <c r="C11" s="28"/>
      <c r="D11" s="28"/>
      <c r="E11" s="28"/>
      <c r="F11" s="28"/>
      <c r="G11" s="12">
        <v>69000</v>
      </c>
    </row>
    <row r="12" spans="1:7" ht="24.95" customHeight="1"/>
    <row r="13" spans="1:7" ht="20.100000000000001" customHeight="1">
      <c r="A13" s="26" t="s">
        <v>464</v>
      </c>
      <c r="B13" s="26"/>
      <c r="C13" s="27" t="s">
        <v>152</v>
      </c>
      <c r="D13" s="27"/>
      <c r="E13" s="27"/>
      <c r="F13" s="27"/>
      <c r="G13" s="27"/>
    </row>
    <row r="14" spans="1:7" ht="20.100000000000001" customHeight="1">
      <c r="A14" s="26" t="s">
        <v>465</v>
      </c>
      <c r="B14" s="26"/>
      <c r="C14" s="27" t="s">
        <v>503</v>
      </c>
      <c r="D14" s="27"/>
      <c r="E14" s="27"/>
      <c r="F14" s="27"/>
      <c r="G14" s="27"/>
    </row>
    <row r="15" spans="1:7" ht="15" customHeight="1"/>
    <row r="16" spans="1:7" ht="24.95" customHeight="1">
      <c r="A16" s="17" t="s">
        <v>518</v>
      </c>
      <c r="B16" s="17"/>
      <c r="C16" s="17"/>
      <c r="D16" s="17"/>
      <c r="E16" s="17"/>
      <c r="F16" s="17"/>
      <c r="G16" s="17"/>
    </row>
    <row r="17" spans="1:7" ht="15" customHeight="1"/>
    <row r="18" spans="1:7" ht="50.1" customHeight="1">
      <c r="A18" s="6" t="s">
        <v>375</v>
      </c>
      <c r="B18" s="19" t="s">
        <v>512</v>
      </c>
      <c r="C18" s="19"/>
      <c r="D18" s="6" t="s">
        <v>513</v>
      </c>
      <c r="E18" s="6" t="s">
        <v>514</v>
      </c>
      <c r="F18" s="6" t="s">
        <v>515</v>
      </c>
      <c r="G18" s="6" t="s">
        <v>516</v>
      </c>
    </row>
    <row r="19" spans="1:7" ht="15" customHeight="1">
      <c r="A19" s="6">
        <v>1</v>
      </c>
      <c r="B19" s="19">
        <v>2</v>
      </c>
      <c r="C19" s="19"/>
      <c r="D19" s="6">
        <v>3</v>
      </c>
      <c r="E19" s="6">
        <v>4</v>
      </c>
      <c r="F19" s="6">
        <v>5</v>
      </c>
      <c r="G19" s="6">
        <v>6</v>
      </c>
    </row>
    <row r="20" spans="1:7" ht="20.100000000000001" customHeight="1">
      <c r="A20" s="6" t="s">
        <v>381</v>
      </c>
      <c r="B20" s="20" t="s">
        <v>517</v>
      </c>
      <c r="C20" s="20"/>
      <c r="D20" s="10">
        <v>2833.333333</v>
      </c>
      <c r="E20" s="10">
        <v>1</v>
      </c>
      <c r="F20" s="10">
        <v>30</v>
      </c>
      <c r="G20" s="10">
        <v>85000</v>
      </c>
    </row>
    <row r="21" spans="1:7" ht="24.95" customHeight="1">
      <c r="A21" s="28" t="s">
        <v>502</v>
      </c>
      <c r="B21" s="28"/>
      <c r="C21" s="28"/>
      <c r="D21" s="28"/>
      <c r="E21" s="28"/>
      <c r="F21" s="28"/>
      <c r="G21" s="12">
        <v>85000</v>
      </c>
    </row>
    <row r="22" spans="1:7" ht="24.95" customHeight="1"/>
    <row r="23" spans="1:7" ht="20.100000000000001" customHeight="1">
      <c r="A23" s="26" t="s">
        <v>464</v>
      </c>
      <c r="B23" s="26"/>
      <c r="C23" s="27" t="s">
        <v>169</v>
      </c>
      <c r="D23" s="27"/>
      <c r="E23" s="27"/>
      <c r="F23" s="27"/>
      <c r="G23" s="27"/>
    </row>
    <row r="24" spans="1:7" ht="20.100000000000001" customHeight="1">
      <c r="A24" s="26" t="s">
        <v>465</v>
      </c>
      <c r="B24" s="26"/>
      <c r="C24" s="27" t="s">
        <v>503</v>
      </c>
      <c r="D24" s="27"/>
      <c r="E24" s="27"/>
      <c r="F24" s="27"/>
      <c r="G24" s="27"/>
    </row>
    <row r="25" spans="1:7" ht="15" customHeight="1"/>
    <row r="26" spans="1:7" ht="24.95" customHeight="1">
      <c r="A26" s="17" t="s">
        <v>519</v>
      </c>
      <c r="B26" s="17"/>
      <c r="C26" s="17"/>
      <c r="D26" s="17"/>
      <c r="E26" s="17"/>
      <c r="F26" s="17"/>
      <c r="G26" s="17"/>
    </row>
    <row r="27" spans="1:7" ht="15" customHeight="1"/>
    <row r="28" spans="1:7" ht="50.1" customHeight="1">
      <c r="A28" s="6" t="s">
        <v>375</v>
      </c>
      <c r="B28" s="19" t="s">
        <v>512</v>
      </c>
      <c r="C28" s="19"/>
      <c r="D28" s="6" t="s">
        <v>520</v>
      </c>
      <c r="E28" s="6" t="s">
        <v>521</v>
      </c>
      <c r="F28" s="6" t="s">
        <v>522</v>
      </c>
      <c r="G28" s="6" t="s">
        <v>516</v>
      </c>
    </row>
    <row r="29" spans="1:7" ht="15" customHeight="1">
      <c r="A29" s="6">
        <v>1</v>
      </c>
      <c r="B29" s="19">
        <v>2</v>
      </c>
      <c r="C29" s="19"/>
      <c r="D29" s="6">
        <v>3</v>
      </c>
      <c r="E29" s="6">
        <v>4</v>
      </c>
      <c r="F29" s="6">
        <v>5</v>
      </c>
      <c r="G29" s="6">
        <v>6</v>
      </c>
    </row>
    <row r="30" spans="1:7" ht="39.950000000000003" customHeight="1">
      <c r="A30" s="6" t="s">
        <v>381</v>
      </c>
      <c r="B30" s="20" t="s">
        <v>523</v>
      </c>
      <c r="C30" s="20"/>
      <c r="D30" s="10">
        <v>2</v>
      </c>
      <c r="E30" s="10">
        <v>1</v>
      </c>
      <c r="F30" s="10">
        <v>7500</v>
      </c>
      <c r="G30" s="10">
        <v>15000</v>
      </c>
    </row>
    <row r="31" spans="1:7" ht="24.95" customHeight="1">
      <c r="A31" s="28" t="s">
        <v>502</v>
      </c>
      <c r="B31" s="28"/>
      <c r="C31" s="28"/>
      <c r="D31" s="28"/>
      <c r="E31" s="28"/>
      <c r="F31" s="28"/>
      <c r="G31" s="12">
        <v>15000</v>
      </c>
    </row>
    <row r="32" spans="1:7" ht="24.95" customHeight="1"/>
    <row r="33" spans="1:8" ht="20.100000000000001" customHeight="1">
      <c r="A33" s="26" t="s">
        <v>464</v>
      </c>
      <c r="B33" s="26"/>
      <c r="C33" s="27" t="s">
        <v>194</v>
      </c>
      <c r="D33" s="27"/>
      <c r="E33" s="27"/>
      <c r="F33" s="27"/>
      <c r="G33" s="27"/>
      <c r="H33" s="27"/>
    </row>
    <row r="34" spans="1:8" ht="20.100000000000001" customHeight="1">
      <c r="A34" s="26" t="s">
        <v>465</v>
      </c>
      <c r="B34" s="26"/>
      <c r="C34" s="27" t="s">
        <v>466</v>
      </c>
      <c r="D34" s="27"/>
      <c r="E34" s="27"/>
      <c r="F34" s="27"/>
      <c r="G34" s="27"/>
      <c r="H34" s="27"/>
    </row>
    <row r="35" spans="1:8" ht="15" customHeight="1"/>
    <row r="36" spans="1:8" ht="50.1" customHeight="1">
      <c r="A36" s="17" t="s">
        <v>524</v>
      </c>
      <c r="B36" s="17"/>
      <c r="C36" s="17"/>
      <c r="D36" s="17"/>
      <c r="E36" s="17"/>
      <c r="F36" s="17"/>
      <c r="G36" s="17"/>
      <c r="H36" s="17"/>
    </row>
    <row r="37" spans="1:8" ht="15" customHeight="1"/>
    <row r="38" spans="1:8" ht="50.1" customHeight="1">
      <c r="A38" s="6" t="s">
        <v>375</v>
      </c>
      <c r="B38" s="19" t="s">
        <v>41</v>
      </c>
      <c r="C38" s="19"/>
      <c r="D38" s="19"/>
      <c r="E38" s="6" t="s">
        <v>525</v>
      </c>
      <c r="F38" s="6" t="s">
        <v>526</v>
      </c>
      <c r="G38" s="6" t="s">
        <v>527</v>
      </c>
      <c r="H38" s="6" t="s">
        <v>528</v>
      </c>
    </row>
    <row r="39" spans="1:8" ht="15" customHeight="1">
      <c r="A39" s="6">
        <v>1</v>
      </c>
      <c r="B39" s="19">
        <v>2</v>
      </c>
      <c r="C39" s="19"/>
      <c r="D39" s="19"/>
      <c r="E39" s="6">
        <v>3</v>
      </c>
      <c r="F39" s="6">
        <v>4</v>
      </c>
      <c r="G39" s="6">
        <v>5</v>
      </c>
      <c r="H39" s="6">
        <v>6</v>
      </c>
    </row>
    <row r="40" spans="1:8" ht="20.100000000000001" customHeight="1">
      <c r="A40" s="6" t="s">
        <v>381</v>
      </c>
      <c r="B40" s="20" t="s">
        <v>529</v>
      </c>
      <c r="C40" s="20"/>
      <c r="D40" s="20"/>
      <c r="E40" s="10">
        <v>1</v>
      </c>
      <c r="F40" s="10">
        <v>74000</v>
      </c>
      <c r="G40" s="10">
        <v>10</v>
      </c>
      <c r="H40" s="10">
        <v>740000</v>
      </c>
    </row>
    <row r="41" spans="1:8" ht="20.100000000000001" customHeight="1">
      <c r="A41" s="6" t="s">
        <v>381</v>
      </c>
      <c r="B41" s="20" t="s">
        <v>529</v>
      </c>
      <c r="C41" s="20"/>
      <c r="D41" s="20"/>
      <c r="E41" s="10">
        <v>10</v>
      </c>
      <c r="F41" s="10">
        <v>6340</v>
      </c>
      <c r="G41" s="10">
        <v>10</v>
      </c>
      <c r="H41" s="10">
        <v>634000</v>
      </c>
    </row>
    <row r="42" spans="1:8" ht="24.95" customHeight="1">
      <c r="A42" s="28" t="s">
        <v>502</v>
      </c>
      <c r="B42" s="28"/>
      <c r="C42" s="28"/>
      <c r="D42" s="28"/>
      <c r="E42" s="28"/>
      <c r="F42" s="28"/>
      <c r="G42" s="28"/>
      <c r="H42" s="12">
        <v>1374000</v>
      </c>
    </row>
    <row r="43" spans="1:8" ht="24.95" customHeight="1"/>
    <row r="44" spans="1:8" ht="20.100000000000001" customHeight="1">
      <c r="A44" s="26" t="s">
        <v>464</v>
      </c>
      <c r="B44" s="26"/>
      <c r="C44" s="27" t="s">
        <v>216</v>
      </c>
      <c r="D44" s="27"/>
      <c r="E44" s="27"/>
      <c r="F44" s="27"/>
      <c r="G44" s="27"/>
    </row>
    <row r="45" spans="1:8" ht="20.100000000000001" customHeight="1">
      <c r="A45" s="26" t="s">
        <v>465</v>
      </c>
      <c r="B45" s="26"/>
      <c r="C45" s="27" t="s">
        <v>503</v>
      </c>
      <c r="D45" s="27"/>
      <c r="E45" s="27"/>
      <c r="F45" s="27"/>
      <c r="G45" s="27"/>
    </row>
    <row r="46" spans="1:8" ht="15" customHeight="1"/>
    <row r="47" spans="1:8" ht="24.95" customHeight="1">
      <c r="A47" s="17" t="s">
        <v>530</v>
      </c>
      <c r="B47" s="17"/>
      <c r="C47" s="17"/>
      <c r="D47" s="17"/>
      <c r="E47" s="17"/>
      <c r="F47" s="17"/>
      <c r="G47" s="17"/>
    </row>
    <row r="48" spans="1:8" ht="15" customHeight="1"/>
    <row r="49" spans="1:7" ht="60" customHeight="1">
      <c r="A49" s="6" t="s">
        <v>375</v>
      </c>
      <c r="B49" s="19" t="s">
        <v>512</v>
      </c>
      <c r="C49" s="19"/>
      <c r="D49" s="19"/>
      <c r="E49" s="6" t="s">
        <v>531</v>
      </c>
      <c r="F49" s="6" t="s">
        <v>532</v>
      </c>
      <c r="G49" s="6" t="s">
        <v>533</v>
      </c>
    </row>
    <row r="50" spans="1:7" ht="15" customHeight="1">
      <c r="A50" s="6">
        <v>1</v>
      </c>
      <c r="B50" s="19">
        <v>2</v>
      </c>
      <c r="C50" s="19"/>
      <c r="D50" s="19"/>
      <c r="E50" s="6">
        <v>3</v>
      </c>
      <c r="F50" s="6">
        <v>4</v>
      </c>
      <c r="G50" s="6">
        <v>5</v>
      </c>
    </row>
    <row r="51" spans="1:7" ht="20.100000000000001" customHeight="1">
      <c r="A51" s="6" t="s">
        <v>478</v>
      </c>
      <c r="B51" s="20" t="s">
        <v>534</v>
      </c>
      <c r="C51" s="20"/>
      <c r="D51" s="20"/>
      <c r="E51" s="10">
        <v>603120</v>
      </c>
      <c r="F51" s="10">
        <v>5</v>
      </c>
      <c r="G51" s="10">
        <v>30156</v>
      </c>
    </row>
    <row r="52" spans="1:7" ht="24.95" customHeight="1">
      <c r="A52" s="28" t="s">
        <v>502</v>
      </c>
      <c r="B52" s="28"/>
      <c r="C52" s="28"/>
      <c r="D52" s="28"/>
      <c r="E52" s="28"/>
      <c r="F52" s="28"/>
      <c r="G52" s="12">
        <v>30156</v>
      </c>
    </row>
    <row r="53" spans="1:7" ht="24.95" customHeight="1"/>
    <row r="54" spans="1:7" ht="20.100000000000001" customHeight="1">
      <c r="A54" s="26" t="s">
        <v>464</v>
      </c>
      <c r="B54" s="26"/>
      <c r="C54" s="27" t="s">
        <v>216</v>
      </c>
      <c r="D54" s="27"/>
      <c r="E54" s="27"/>
      <c r="F54" s="27"/>
      <c r="G54" s="27"/>
    </row>
    <row r="55" spans="1:7" ht="20.100000000000001" customHeight="1">
      <c r="A55" s="26" t="s">
        <v>465</v>
      </c>
      <c r="B55" s="26"/>
      <c r="C55" s="27" t="s">
        <v>466</v>
      </c>
      <c r="D55" s="27"/>
      <c r="E55" s="27"/>
      <c r="F55" s="27"/>
      <c r="G55" s="27"/>
    </row>
    <row r="56" spans="1:7" ht="15" customHeight="1"/>
    <row r="57" spans="1:7" ht="24.95" customHeight="1">
      <c r="A57" s="17" t="s">
        <v>530</v>
      </c>
      <c r="B57" s="17"/>
      <c r="C57" s="17"/>
      <c r="D57" s="17"/>
      <c r="E57" s="17"/>
      <c r="F57" s="17"/>
      <c r="G57" s="17"/>
    </row>
    <row r="58" spans="1:7" ht="15" customHeight="1"/>
    <row r="59" spans="1:7" ht="60" customHeight="1">
      <c r="A59" s="6" t="s">
        <v>375</v>
      </c>
      <c r="B59" s="19" t="s">
        <v>512</v>
      </c>
      <c r="C59" s="19"/>
      <c r="D59" s="19"/>
      <c r="E59" s="6" t="s">
        <v>531</v>
      </c>
      <c r="F59" s="6" t="s">
        <v>532</v>
      </c>
      <c r="G59" s="6" t="s">
        <v>533</v>
      </c>
    </row>
    <row r="60" spans="1:7" ht="15" customHeight="1">
      <c r="A60" s="6">
        <v>1</v>
      </c>
      <c r="B60" s="19">
        <v>2</v>
      </c>
      <c r="C60" s="19"/>
      <c r="D60" s="19"/>
      <c r="E60" s="6">
        <v>3</v>
      </c>
      <c r="F60" s="6">
        <v>4</v>
      </c>
      <c r="G60" s="6">
        <v>5</v>
      </c>
    </row>
    <row r="61" spans="1:7" ht="20.100000000000001" customHeight="1">
      <c r="A61" s="6" t="s">
        <v>479</v>
      </c>
      <c r="B61" s="20" t="s">
        <v>535</v>
      </c>
      <c r="C61" s="20"/>
      <c r="D61" s="20"/>
      <c r="E61" s="10">
        <v>450000</v>
      </c>
      <c r="F61" s="10">
        <v>10</v>
      </c>
      <c r="G61" s="10">
        <v>45000</v>
      </c>
    </row>
    <row r="62" spans="1:7" ht="24.95" customHeight="1">
      <c r="A62" s="28" t="s">
        <v>502</v>
      </c>
      <c r="B62" s="28"/>
      <c r="C62" s="28"/>
      <c r="D62" s="28"/>
      <c r="E62" s="28"/>
      <c r="F62" s="28"/>
      <c r="G62" s="12">
        <v>45000</v>
      </c>
    </row>
    <row r="63" spans="1:7" ht="24.95" customHeight="1"/>
    <row r="64" spans="1:7" ht="20.100000000000001" customHeight="1">
      <c r="A64" s="26" t="s">
        <v>464</v>
      </c>
      <c r="B64" s="26"/>
      <c r="C64" s="27" t="s">
        <v>212</v>
      </c>
      <c r="D64" s="27"/>
      <c r="E64" s="27"/>
      <c r="F64" s="27"/>
      <c r="G64" s="27"/>
    </row>
    <row r="65" spans="1:7" ht="20.100000000000001" customHeight="1">
      <c r="A65" s="26" t="s">
        <v>465</v>
      </c>
      <c r="B65" s="26"/>
      <c r="C65" s="27" t="s">
        <v>503</v>
      </c>
      <c r="D65" s="27"/>
      <c r="E65" s="27"/>
      <c r="F65" s="27"/>
      <c r="G65" s="27"/>
    </row>
    <row r="66" spans="1:7" ht="15" customHeight="1"/>
    <row r="67" spans="1:7" ht="24.95" customHeight="1">
      <c r="A67" s="17" t="s">
        <v>530</v>
      </c>
      <c r="B67" s="17"/>
      <c r="C67" s="17"/>
      <c r="D67" s="17"/>
      <c r="E67" s="17"/>
      <c r="F67" s="17"/>
      <c r="G67" s="17"/>
    </row>
    <row r="68" spans="1:7" ht="15" customHeight="1"/>
    <row r="69" spans="1:7" ht="60" customHeight="1">
      <c r="A69" s="6" t="s">
        <v>375</v>
      </c>
      <c r="B69" s="19" t="s">
        <v>512</v>
      </c>
      <c r="C69" s="19"/>
      <c r="D69" s="19"/>
      <c r="E69" s="6" t="s">
        <v>531</v>
      </c>
      <c r="F69" s="6" t="s">
        <v>532</v>
      </c>
      <c r="G69" s="6" t="s">
        <v>533</v>
      </c>
    </row>
    <row r="70" spans="1:7" ht="15" customHeight="1">
      <c r="A70" s="6">
        <v>1</v>
      </c>
      <c r="B70" s="19">
        <v>2</v>
      </c>
      <c r="C70" s="19"/>
      <c r="D70" s="19"/>
      <c r="E70" s="6">
        <v>3</v>
      </c>
      <c r="F70" s="6">
        <v>4</v>
      </c>
      <c r="G70" s="6">
        <v>5</v>
      </c>
    </row>
    <row r="71" spans="1:7" ht="20.100000000000001" customHeight="1">
      <c r="A71" s="6" t="s">
        <v>381</v>
      </c>
      <c r="B71" s="20" t="s">
        <v>536</v>
      </c>
      <c r="C71" s="20"/>
      <c r="D71" s="20"/>
      <c r="E71" s="10">
        <v>17932409.09</v>
      </c>
      <c r="F71" s="10">
        <v>2.2000000000000002</v>
      </c>
      <c r="G71" s="10">
        <v>394513</v>
      </c>
    </row>
    <row r="72" spans="1:7" ht="20.100000000000001" customHeight="1">
      <c r="A72" s="6" t="s">
        <v>477</v>
      </c>
      <c r="B72" s="20" t="s">
        <v>537</v>
      </c>
      <c r="C72" s="20"/>
      <c r="D72" s="20"/>
      <c r="E72" s="10">
        <v>210452000</v>
      </c>
      <c r="F72" s="10">
        <v>1.5</v>
      </c>
      <c r="G72" s="10">
        <v>3156780</v>
      </c>
    </row>
    <row r="73" spans="1:7" ht="24.95" customHeight="1">
      <c r="A73" s="28" t="s">
        <v>502</v>
      </c>
      <c r="B73" s="28"/>
      <c r="C73" s="28"/>
      <c r="D73" s="28"/>
      <c r="E73" s="28"/>
      <c r="F73" s="28"/>
      <c r="G73" s="12">
        <v>3551293</v>
      </c>
    </row>
    <row r="74" spans="1:7" ht="24.95" customHeight="1"/>
    <row r="75" spans="1:7" ht="20.100000000000001" customHeight="1">
      <c r="A75" s="26" t="s">
        <v>464</v>
      </c>
      <c r="B75" s="26"/>
      <c r="C75" s="27" t="s">
        <v>219</v>
      </c>
      <c r="D75" s="27"/>
      <c r="E75" s="27"/>
      <c r="F75" s="27"/>
      <c r="G75" s="27"/>
    </row>
    <row r="76" spans="1:7" ht="20.100000000000001" customHeight="1">
      <c r="A76" s="26" t="s">
        <v>465</v>
      </c>
      <c r="B76" s="26"/>
      <c r="C76" s="27" t="s">
        <v>466</v>
      </c>
      <c r="D76" s="27"/>
      <c r="E76" s="27"/>
      <c r="F76" s="27"/>
      <c r="G76" s="27"/>
    </row>
    <row r="77" spans="1:7" ht="15" customHeight="1"/>
    <row r="78" spans="1:7" ht="24.95" customHeight="1">
      <c r="A78" s="17" t="s">
        <v>538</v>
      </c>
      <c r="B78" s="17"/>
      <c r="C78" s="17"/>
      <c r="D78" s="17"/>
      <c r="E78" s="17"/>
      <c r="F78" s="17"/>
      <c r="G78" s="17"/>
    </row>
    <row r="79" spans="1:7" ht="15" customHeight="1"/>
    <row r="80" spans="1:7" ht="60" customHeight="1">
      <c r="A80" s="6" t="s">
        <v>375</v>
      </c>
      <c r="B80" s="19" t="s">
        <v>512</v>
      </c>
      <c r="C80" s="19"/>
      <c r="D80" s="19"/>
      <c r="E80" s="6" t="s">
        <v>531</v>
      </c>
      <c r="F80" s="6" t="s">
        <v>532</v>
      </c>
      <c r="G80" s="6" t="s">
        <v>533</v>
      </c>
    </row>
    <row r="81" spans="1:7" ht="15" customHeight="1">
      <c r="A81" s="6">
        <v>1</v>
      </c>
      <c r="B81" s="19">
        <v>2</v>
      </c>
      <c r="C81" s="19"/>
      <c r="D81" s="19"/>
      <c r="E81" s="6">
        <v>3</v>
      </c>
      <c r="F81" s="6">
        <v>4</v>
      </c>
      <c r="G81" s="6">
        <v>5</v>
      </c>
    </row>
    <row r="82" spans="1:7" ht="20.100000000000001" customHeight="1">
      <c r="A82" s="6" t="s">
        <v>479</v>
      </c>
      <c r="B82" s="20" t="s">
        <v>535</v>
      </c>
      <c r="C82" s="20"/>
      <c r="D82" s="20"/>
      <c r="E82" s="10">
        <v>100000</v>
      </c>
      <c r="F82" s="10">
        <v>10</v>
      </c>
      <c r="G82" s="10">
        <v>10000</v>
      </c>
    </row>
    <row r="83" spans="1:7" ht="20.100000000000001" customHeight="1">
      <c r="A83" s="6" t="s">
        <v>480</v>
      </c>
      <c r="B83" s="20" t="s">
        <v>539</v>
      </c>
      <c r="C83" s="20"/>
      <c r="D83" s="20"/>
      <c r="E83" s="10">
        <v>36000</v>
      </c>
      <c r="F83" s="10">
        <v>100</v>
      </c>
      <c r="G83" s="10">
        <v>36000</v>
      </c>
    </row>
    <row r="84" spans="1:7" ht="24.95" customHeight="1">
      <c r="A84" s="28" t="s">
        <v>502</v>
      </c>
      <c r="B84" s="28"/>
      <c r="C84" s="28"/>
      <c r="D84" s="28"/>
      <c r="E84" s="28"/>
      <c r="F84" s="28"/>
      <c r="G84" s="12">
        <v>46000</v>
      </c>
    </row>
    <row r="85" spans="1:7" ht="24.95" customHeight="1"/>
    <row r="86" spans="1:7" ht="20.100000000000001" customHeight="1">
      <c r="A86" s="26" t="s">
        <v>464</v>
      </c>
      <c r="B86" s="26"/>
      <c r="C86" s="27" t="s">
        <v>212</v>
      </c>
      <c r="D86" s="27"/>
      <c r="E86" s="27"/>
      <c r="F86" s="27"/>
      <c r="G86" s="27"/>
    </row>
    <row r="87" spans="1:7" ht="20.100000000000001" customHeight="1">
      <c r="A87" s="26" t="s">
        <v>465</v>
      </c>
      <c r="B87" s="26"/>
      <c r="C87" s="27" t="s">
        <v>466</v>
      </c>
      <c r="D87" s="27"/>
      <c r="E87" s="27"/>
      <c r="F87" s="27"/>
      <c r="G87" s="27"/>
    </row>
    <row r="88" spans="1:7" ht="15" customHeight="1"/>
    <row r="89" spans="1:7" ht="24.95" customHeight="1">
      <c r="A89" s="17" t="s">
        <v>530</v>
      </c>
      <c r="B89" s="17"/>
      <c r="C89" s="17"/>
      <c r="D89" s="17"/>
      <c r="E89" s="17"/>
      <c r="F89" s="17"/>
      <c r="G89" s="17"/>
    </row>
    <row r="90" spans="1:7" ht="15" customHeight="1"/>
    <row r="91" spans="1:7" ht="60" customHeight="1">
      <c r="A91" s="6" t="s">
        <v>375</v>
      </c>
      <c r="B91" s="19" t="s">
        <v>512</v>
      </c>
      <c r="C91" s="19"/>
      <c r="D91" s="19"/>
      <c r="E91" s="6" t="s">
        <v>531</v>
      </c>
      <c r="F91" s="6" t="s">
        <v>532</v>
      </c>
      <c r="G91" s="6" t="s">
        <v>533</v>
      </c>
    </row>
    <row r="92" spans="1:7" ht="15" customHeight="1">
      <c r="A92" s="6">
        <v>1</v>
      </c>
      <c r="B92" s="19">
        <v>2</v>
      </c>
      <c r="C92" s="19"/>
      <c r="D92" s="19"/>
      <c r="E92" s="6">
        <v>3</v>
      </c>
      <c r="F92" s="6">
        <v>4</v>
      </c>
      <c r="G92" s="6">
        <v>5</v>
      </c>
    </row>
    <row r="93" spans="1:7" ht="20.100000000000001" customHeight="1">
      <c r="A93" s="6" t="s">
        <v>479</v>
      </c>
      <c r="B93" s="20" t="s">
        <v>535</v>
      </c>
      <c r="C93" s="20"/>
      <c r="D93" s="20"/>
      <c r="E93" s="10">
        <v>100000</v>
      </c>
      <c r="F93" s="10">
        <v>10</v>
      </c>
      <c r="G93" s="10">
        <v>10000</v>
      </c>
    </row>
    <row r="94" spans="1:7" ht="24.95" customHeight="1">
      <c r="A94" s="28" t="s">
        <v>502</v>
      </c>
      <c r="B94" s="28"/>
      <c r="C94" s="28"/>
      <c r="D94" s="28"/>
      <c r="E94" s="28"/>
      <c r="F94" s="28"/>
      <c r="G94" s="12">
        <v>10000</v>
      </c>
    </row>
    <row r="95" spans="1:7" ht="24.95" customHeight="1"/>
    <row r="96" spans="1:7" ht="24.95" customHeight="1">
      <c r="A96" s="26" t="s">
        <v>464</v>
      </c>
      <c r="B96" s="26"/>
      <c r="C96" s="27"/>
      <c r="D96" s="27"/>
      <c r="E96" s="27"/>
      <c r="F96" s="27"/>
      <c r="G96" s="27"/>
    </row>
    <row r="97" spans="1:7" ht="24.95" customHeight="1">
      <c r="A97" s="26" t="s">
        <v>465</v>
      </c>
      <c r="B97" s="26"/>
      <c r="C97" s="27"/>
      <c r="D97" s="27"/>
      <c r="E97" s="27"/>
      <c r="F97" s="27"/>
      <c r="G97" s="27"/>
    </row>
    <row r="98" spans="1:7" ht="15" customHeight="1"/>
    <row r="99" spans="1:7" ht="24.95" customHeight="1">
      <c r="A99" s="17" t="s">
        <v>540</v>
      </c>
      <c r="B99" s="17"/>
      <c r="C99" s="17"/>
      <c r="D99" s="17"/>
      <c r="E99" s="17"/>
      <c r="F99" s="17"/>
      <c r="G99" s="17"/>
    </row>
    <row r="100" spans="1:7" ht="15" customHeight="1"/>
    <row r="101" spans="1:7" ht="50.1" customHeight="1">
      <c r="A101" s="6" t="s">
        <v>375</v>
      </c>
      <c r="B101" s="19" t="s">
        <v>41</v>
      </c>
      <c r="C101" s="19"/>
      <c r="D101" s="19"/>
      <c r="E101" s="6" t="s">
        <v>526</v>
      </c>
      <c r="F101" s="6" t="s">
        <v>527</v>
      </c>
      <c r="G101" s="6" t="s">
        <v>528</v>
      </c>
    </row>
    <row r="102" spans="1:7" ht="24.95" customHeight="1">
      <c r="A102" s="6" t="s">
        <v>53</v>
      </c>
      <c r="B102" s="19" t="s">
        <v>53</v>
      </c>
      <c r="C102" s="19"/>
      <c r="D102" s="19"/>
      <c r="E102" s="6" t="s">
        <v>53</v>
      </c>
      <c r="F102" s="6" t="s">
        <v>53</v>
      </c>
      <c r="G102" s="6" t="s">
        <v>53</v>
      </c>
    </row>
    <row r="103" spans="1:7" ht="24.95" customHeight="1"/>
    <row r="104" spans="1:7" ht="24.95" customHeight="1">
      <c r="A104" s="26" t="s">
        <v>464</v>
      </c>
      <c r="B104" s="26"/>
      <c r="C104" s="27"/>
      <c r="D104" s="27"/>
      <c r="E104" s="27"/>
      <c r="F104" s="27"/>
      <c r="G104" s="27"/>
    </row>
    <row r="105" spans="1:7" ht="24.95" customHeight="1">
      <c r="A105" s="26" t="s">
        <v>465</v>
      </c>
      <c r="B105" s="26"/>
      <c r="C105" s="27"/>
      <c r="D105" s="27"/>
      <c r="E105" s="27"/>
      <c r="F105" s="27"/>
      <c r="G105" s="27"/>
    </row>
    <row r="106" spans="1:7" ht="15" customHeight="1"/>
    <row r="107" spans="1:7" ht="24.95" customHeight="1">
      <c r="A107" s="17" t="s">
        <v>541</v>
      </c>
      <c r="B107" s="17"/>
      <c r="C107" s="17"/>
      <c r="D107" s="17"/>
      <c r="E107" s="17"/>
      <c r="F107" s="17"/>
      <c r="G107" s="17"/>
    </row>
    <row r="108" spans="1:7" ht="15" customHeight="1"/>
    <row r="109" spans="1:7" ht="50.1" customHeight="1">
      <c r="A109" s="6" t="s">
        <v>375</v>
      </c>
      <c r="B109" s="19" t="s">
        <v>41</v>
      </c>
      <c r="C109" s="19"/>
      <c r="D109" s="19"/>
      <c r="E109" s="6" t="s">
        <v>526</v>
      </c>
      <c r="F109" s="6" t="s">
        <v>527</v>
      </c>
      <c r="G109" s="6" t="s">
        <v>528</v>
      </c>
    </row>
    <row r="110" spans="1:7" ht="24.95" customHeight="1">
      <c r="A110" s="6" t="s">
        <v>53</v>
      </c>
      <c r="B110" s="19" t="s">
        <v>53</v>
      </c>
      <c r="C110" s="19"/>
      <c r="D110" s="19"/>
      <c r="E110" s="6" t="s">
        <v>53</v>
      </c>
      <c r="F110" s="6" t="s">
        <v>53</v>
      </c>
      <c r="G110" s="6" t="s">
        <v>53</v>
      </c>
    </row>
  </sheetData>
  <sheetProtection password="A512" sheet="1" objects="1" scenarios="1"/>
  <mergeCells count="99">
    <mergeCell ref="A105:B105"/>
    <mergeCell ref="C105:G105"/>
    <mergeCell ref="A107:G107"/>
    <mergeCell ref="B109:D109"/>
    <mergeCell ref="B110:D110"/>
    <mergeCell ref="A99:G99"/>
    <mergeCell ref="B101:D101"/>
    <mergeCell ref="B102:D102"/>
    <mergeCell ref="A104:B104"/>
    <mergeCell ref="C104:G104"/>
    <mergeCell ref="B93:D93"/>
    <mergeCell ref="A94:F94"/>
    <mergeCell ref="A96:B96"/>
    <mergeCell ref="C96:G96"/>
    <mergeCell ref="A97:B97"/>
    <mergeCell ref="C97:G97"/>
    <mergeCell ref="A87:B87"/>
    <mergeCell ref="C87:G87"/>
    <mergeCell ref="A89:G89"/>
    <mergeCell ref="B91:D91"/>
    <mergeCell ref="B92:D92"/>
    <mergeCell ref="B82:D82"/>
    <mergeCell ref="B83:D83"/>
    <mergeCell ref="A84:F84"/>
    <mergeCell ref="A86:B86"/>
    <mergeCell ref="C86:G86"/>
    <mergeCell ref="A76:B76"/>
    <mergeCell ref="C76:G76"/>
    <mergeCell ref="A78:G78"/>
    <mergeCell ref="B80:D80"/>
    <mergeCell ref="B81:D81"/>
    <mergeCell ref="B71:D71"/>
    <mergeCell ref="B72:D72"/>
    <mergeCell ref="A73:F73"/>
    <mergeCell ref="A75:B75"/>
    <mergeCell ref="C75:G75"/>
    <mergeCell ref="A65:B65"/>
    <mergeCell ref="C65:G65"/>
    <mergeCell ref="A67:G67"/>
    <mergeCell ref="B69:D69"/>
    <mergeCell ref="B70:D70"/>
    <mergeCell ref="B59:D59"/>
    <mergeCell ref="B60:D60"/>
    <mergeCell ref="B61:D61"/>
    <mergeCell ref="A62:F62"/>
    <mergeCell ref="A64:B64"/>
    <mergeCell ref="C64:G64"/>
    <mergeCell ref="A54:B54"/>
    <mergeCell ref="C54:G54"/>
    <mergeCell ref="A55:B55"/>
    <mergeCell ref="C55:G55"/>
    <mergeCell ref="A57:G57"/>
    <mergeCell ref="A47:G47"/>
    <mergeCell ref="B49:D49"/>
    <mergeCell ref="B50:D50"/>
    <mergeCell ref="B51:D51"/>
    <mergeCell ref="A52:F52"/>
    <mergeCell ref="A42:G42"/>
    <mergeCell ref="A44:B44"/>
    <mergeCell ref="C44:G44"/>
    <mergeCell ref="A45:B45"/>
    <mergeCell ref="C45:G45"/>
    <mergeCell ref="A36:H36"/>
    <mergeCell ref="B38:D38"/>
    <mergeCell ref="B39:D39"/>
    <mergeCell ref="B40:D40"/>
    <mergeCell ref="B41:D41"/>
    <mergeCell ref="B30:C30"/>
    <mergeCell ref="A31:F31"/>
    <mergeCell ref="A33:B33"/>
    <mergeCell ref="C33:H33"/>
    <mergeCell ref="A34:B34"/>
    <mergeCell ref="C34:H34"/>
    <mergeCell ref="A24:B24"/>
    <mergeCell ref="C24:G24"/>
    <mergeCell ref="A26:G26"/>
    <mergeCell ref="B28:C28"/>
    <mergeCell ref="B29:C29"/>
    <mergeCell ref="B18:C18"/>
    <mergeCell ref="B19:C19"/>
    <mergeCell ref="B20:C20"/>
    <mergeCell ref="A21:F21"/>
    <mergeCell ref="A23:B23"/>
    <mergeCell ref="C23:G23"/>
    <mergeCell ref="A13:B13"/>
    <mergeCell ref="C13:G13"/>
    <mergeCell ref="A14:B14"/>
    <mergeCell ref="C14:G14"/>
    <mergeCell ref="A16:G16"/>
    <mergeCell ref="B7:C7"/>
    <mergeCell ref="B8:C8"/>
    <mergeCell ref="B9:C9"/>
    <mergeCell ref="B10:C10"/>
    <mergeCell ref="A11:F11"/>
    <mergeCell ref="A2:B2"/>
    <mergeCell ref="C2:G2"/>
    <mergeCell ref="A3:B3"/>
    <mergeCell ref="C3:G3"/>
    <mergeCell ref="A5:G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&amp;K00-00925616.O13.374850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6"/>
  <sheetViews>
    <sheetView workbookViewId="0"/>
  </sheetViews>
  <sheetFormatPr defaultRowHeight="10.5"/>
  <cols>
    <col min="1" max="1" width="15.28515625" customWidth="1"/>
    <col min="2" max="2" width="57.28515625" customWidth="1"/>
    <col min="3" max="7" width="19.140625" customWidth="1"/>
  </cols>
  <sheetData>
    <row r="1" spans="1:7" ht="24.95" customHeight="1"/>
    <row r="2" spans="1:7" ht="30" customHeight="1">
      <c r="A2" s="26" t="s">
        <v>464</v>
      </c>
      <c r="B2" s="26"/>
      <c r="C2" s="27" t="s">
        <v>176</v>
      </c>
      <c r="D2" s="27"/>
      <c r="E2" s="27"/>
      <c r="F2" s="27"/>
      <c r="G2" s="27"/>
    </row>
    <row r="3" spans="1:7" ht="30" customHeight="1">
      <c r="A3" s="26" t="s">
        <v>465</v>
      </c>
      <c r="B3" s="26"/>
      <c r="C3" s="27" t="s">
        <v>503</v>
      </c>
      <c r="D3" s="27"/>
      <c r="E3" s="27"/>
      <c r="F3" s="27"/>
      <c r="G3" s="27"/>
    </row>
    <row r="4" spans="1:7" ht="15" customHeight="1"/>
    <row r="5" spans="1:7" ht="50.1" customHeight="1">
      <c r="A5" s="17" t="s">
        <v>542</v>
      </c>
      <c r="B5" s="17"/>
      <c r="C5" s="17"/>
      <c r="D5" s="17"/>
      <c r="E5" s="17"/>
      <c r="F5" s="17"/>
      <c r="G5" s="17"/>
    </row>
    <row r="6" spans="1:7" ht="15" customHeight="1"/>
    <row r="7" spans="1:7" ht="50.1" customHeight="1">
      <c r="A7" s="19" t="s">
        <v>41</v>
      </c>
      <c r="B7" s="19"/>
      <c r="C7" s="19"/>
      <c r="D7" s="19"/>
      <c r="E7" s="6" t="s">
        <v>42</v>
      </c>
      <c r="F7" s="6" t="s">
        <v>543</v>
      </c>
      <c r="G7" s="6" t="s">
        <v>544</v>
      </c>
    </row>
    <row r="8" spans="1:7" ht="15" customHeight="1">
      <c r="A8" s="19">
        <v>1</v>
      </c>
      <c r="B8" s="19"/>
      <c r="C8" s="19"/>
      <c r="D8" s="19"/>
      <c r="E8" s="6">
        <v>2</v>
      </c>
      <c r="F8" s="6">
        <v>3</v>
      </c>
      <c r="G8" s="6">
        <v>4</v>
      </c>
    </row>
    <row r="9" spans="1:7" ht="30" customHeight="1">
      <c r="A9" s="20" t="s">
        <v>545</v>
      </c>
      <c r="B9" s="20"/>
      <c r="C9" s="20"/>
      <c r="D9" s="20"/>
      <c r="E9" s="6" t="s">
        <v>546</v>
      </c>
      <c r="F9" s="6" t="s">
        <v>53</v>
      </c>
      <c r="G9" s="10">
        <f>G10+G11+G12+G14</f>
        <v>34806639.950000003</v>
      </c>
    </row>
    <row r="10" spans="1:7" ht="30" customHeight="1">
      <c r="A10" s="20" t="s">
        <v>547</v>
      </c>
      <c r="B10" s="20"/>
      <c r="C10" s="20"/>
      <c r="D10" s="20"/>
      <c r="E10" s="6" t="s">
        <v>548</v>
      </c>
      <c r="F10" s="10">
        <v>116022133.18000001</v>
      </c>
      <c r="G10" s="10">
        <v>34806639.950000003</v>
      </c>
    </row>
    <row r="11" spans="1:7" ht="30" customHeight="1">
      <c r="A11" s="20" t="s">
        <v>549</v>
      </c>
      <c r="B11" s="20"/>
      <c r="C11" s="20"/>
      <c r="D11" s="20"/>
      <c r="E11" s="6" t="s">
        <v>550</v>
      </c>
      <c r="F11" s="10"/>
      <c r="G11" s="10"/>
    </row>
    <row r="12" spans="1:7" ht="30" customHeight="1">
      <c r="A12" s="20" t="s">
        <v>551</v>
      </c>
      <c r="B12" s="20"/>
      <c r="C12" s="20"/>
      <c r="D12" s="20"/>
      <c r="E12" s="6" t="s">
        <v>552</v>
      </c>
      <c r="F12" s="6" t="s">
        <v>53</v>
      </c>
      <c r="G12" s="10"/>
    </row>
    <row r="13" spans="1:7" ht="30" customHeight="1">
      <c r="A13" s="20" t="s">
        <v>553</v>
      </c>
      <c r="B13" s="20"/>
      <c r="C13" s="20"/>
      <c r="D13" s="20"/>
      <c r="E13" s="6" t="s">
        <v>554</v>
      </c>
      <c r="F13" s="10"/>
      <c r="G13" s="10"/>
    </row>
    <row r="14" spans="1:7" ht="30" customHeight="1">
      <c r="A14" s="20" t="s">
        <v>555</v>
      </c>
      <c r="B14" s="20"/>
      <c r="C14" s="20"/>
      <c r="D14" s="20"/>
      <c r="E14" s="6" t="s">
        <v>556</v>
      </c>
      <c r="F14" s="6" t="s">
        <v>53</v>
      </c>
      <c r="G14" s="10"/>
    </row>
    <row r="15" spans="1:7" ht="30" customHeight="1">
      <c r="A15" s="20" t="s">
        <v>553</v>
      </c>
      <c r="B15" s="20"/>
      <c r="C15" s="20"/>
      <c r="D15" s="20"/>
      <c r="E15" s="6" t="s">
        <v>557</v>
      </c>
      <c r="F15" s="10"/>
      <c r="G15" s="10"/>
    </row>
    <row r="16" spans="1:7" ht="30" customHeight="1">
      <c r="A16" s="20" t="s">
        <v>558</v>
      </c>
      <c r="B16" s="20"/>
      <c r="C16" s="20"/>
      <c r="D16" s="20"/>
      <c r="E16" s="6" t="s">
        <v>559</v>
      </c>
      <c r="F16" s="6" t="s">
        <v>53</v>
      </c>
      <c r="G16" s="10">
        <f>G17+G18</f>
        <v>232044.27</v>
      </c>
    </row>
    <row r="17" spans="1:7" ht="30" customHeight="1">
      <c r="A17" s="20" t="s">
        <v>560</v>
      </c>
      <c r="B17" s="20"/>
      <c r="C17" s="20"/>
      <c r="D17" s="20"/>
      <c r="E17" s="6" t="s">
        <v>561</v>
      </c>
      <c r="F17" s="10">
        <v>116022133.18000001</v>
      </c>
      <c r="G17" s="10">
        <v>232044.27</v>
      </c>
    </row>
    <row r="18" spans="1:7" ht="30" customHeight="1">
      <c r="A18" s="20" t="s">
        <v>562</v>
      </c>
      <c r="B18" s="20"/>
      <c r="C18" s="20"/>
      <c r="D18" s="20"/>
      <c r="E18" s="6" t="s">
        <v>563</v>
      </c>
      <c r="F18" s="10"/>
      <c r="G18" s="10"/>
    </row>
    <row r="19" spans="1:7" ht="30" customHeight="1">
      <c r="A19" s="20" t="s">
        <v>564</v>
      </c>
      <c r="B19" s="20"/>
      <c r="C19" s="20"/>
      <c r="D19" s="20"/>
      <c r="E19" s="6" t="s">
        <v>565</v>
      </c>
      <c r="F19" s="6" t="s">
        <v>53</v>
      </c>
      <c r="G19" s="10">
        <f>G20+G21</f>
        <v>0</v>
      </c>
    </row>
    <row r="20" spans="1:7" ht="30" customHeight="1">
      <c r="A20" s="20" t="s">
        <v>566</v>
      </c>
      <c r="B20" s="20"/>
      <c r="C20" s="20"/>
      <c r="D20" s="20"/>
      <c r="E20" s="6" t="s">
        <v>567</v>
      </c>
      <c r="F20" s="10"/>
      <c r="G20" s="10"/>
    </row>
    <row r="21" spans="1:7" ht="30" customHeight="1">
      <c r="A21" s="20" t="s">
        <v>568</v>
      </c>
      <c r="B21" s="20"/>
      <c r="C21" s="20"/>
      <c r="D21" s="20"/>
      <c r="E21" s="6" t="s">
        <v>569</v>
      </c>
      <c r="F21" s="10"/>
      <c r="G21" s="10"/>
    </row>
    <row r="22" spans="1:7" ht="30" customHeight="1">
      <c r="A22" s="19" t="s">
        <v>570</v>
      </c>
      <c r="B22" s="19"/>
      <c r="C22" s="19"/>
      <c r="D22" s="19"/>
      <c r="E22" s="6" t="s">
        <v>53</v>
      </c>
      <c r="F22" s="6" t="s">
        <v>53</v>
      </c>
      <c r="G22" s="10">
        <f>G9+G16+G19</f>
        <v>35038684.220000006</v>
      </c>
    </row>
    <row r="23" spans="1:7" ht="24.95" customHeight="1"/>
    <row r="24" spans="1:7" ht="30" customHeight="1">
      <c r="A24" s="26" t="s">
        <v>464</v>
      </c>
      <c r="B24" s="26"/>
      <c r="C24" s="27" t="s">
        <v>176</v>
      </c>
      <c r="D24" s="27"/>
      <c r="E24" s="27"/>
      <c r="F24" s="27"/>
      <c r="G24" s="27"/>
    </row>
    <row r="25" spans="1:7" ht="30" customHeight="1">
      <c r="A25" s="26" t="s">
        <v>465</v>
      </c>
      <c r="B25" s="26"/>
      <c r="C25" s="27" t="s">
        <v>571</v>
      </c>
      <c r="D25" s="27"/>
      <c r="E25" s="27"/>
      <c r="F25" s="27"/>
      <c r="G25" s="27"/>
    </row>
    <row r="26" spans="1:7" ht="15" customHeight="1"/>
    <row r="27" spans="1:7" ht="50.1" customHeight="1">
      <c r="A27" s="17" t="s">
        <v>542</v>
      </c>
      <c r="B27" s="17"/>
      <c r="C27" s="17"/>
      <c r="D27" s="17"/>
      <c r="E27" s="17"/>
      <c r="F27" s="17"/>
      <c r="G27" s="17"/>
    </row>
    <row r="28" spans="1:7" ht="15" customHeight="1"/>
    <row r="29" spans="1:7" ht="50.1" customHeight="1">
      <c r="A29" s="19" t="s">
        <v>41</v>
      </c>
      <c r="B29" s="19"/>
      <c r="C29" s="19"/>
      <c r="D29" s="19"/>
      <c r="E29" s="6" t="s">
        <v>42</v>
      </c>
      <c r="F29" s="6" t="s">
        <v>543</v>
      </c>
      <c r="G29" s="6" t="s">
        <v>544</v>
      </c>
    </row>
    <row r="30" spans="1:7" ht="15" customHeight="1">
      <c r="A30" s="19">
        <v>1</v>
      </c>
      <c r="B30" s="19"/>
      <c r="C30" s="19"/>
      <c r="D30" s="19"/>
      <c r="E30" s="6">
        <v>2</v>
      </c>
      <c r="F30" s="6">
        <v>3</v>
      </c>
      <c r="G30" s="6">
        <v>4</v>
      </c>
    </row>
    <row r="31" spans="1:7" ht="30" customHeight="1">
      <c r="A31" s="20" t="s">
        <v>545</v>
      </c>
      <c r="B31" s="20"/>
      <c r="C31" s="20"/>
      <c r="D31" s="20"/>
      <c r="E31" s="6" t="s">
        <v>546</v>
      </c>
      <c r="F31" s="6" t="s">
        <v>53</v>
      </c>
      <c r="G31" s="10">
        <f>G32+G33+G34+G36</f>
        <v>0</v>
      </c>
    </row>
    <row r="32" spans="1:7" ht="30" customHeight="1">
      <c r="A32" s="20" t="s">
        <v>547</v>
      </c>
      <c r="B32" s="20"/>
      <c r="C32" s="20"/>
      <c r="D32" s="20"/>
      <c r="E32" s="6" t="s">
        <v>548</v>
      </c>
      <c r="F32" s="10"/>
      <c r="G32" s="10"/>
    </row>
    <row r="33" spans="1:7" ht="30" customHeight="1">
      <c r="A33" s="20" t="s">
        <v>549</v>
      </c>
      <c r="B33" s="20"/>
      <c r="C33" s="20"/>
      <c r="D33" s="20"/>
      <c r="E33" s="6" t="s">
        <v>550</v>
      </c>
      <c r="F33" s="10"/>
      <c r="G33" s="10"/>
    </row>
    <row r="34" spans="1:7" ht="30" customHeight="1">
      <c r="A34" s="20" t="s">
        <v>551</v>
      </c>
      <c r="B34" s="20"/>
      <c r="C34" s="20"/>
      <c r="D34" s="20"/>
      <c r="E34" s="6" t="s">
        <v>552</v>
      </c>
      <c r="F34" s="6" t="s">
        <v>53</v>
      </c>
      <c r="G34" s="10"/>
    </row>
    <row r="35" spans="1:7" ht="30" customHeight="1">
      <c r="A35" s="20" t="s">
        <v>553</v>
      </c>
      <c r="B35" s="20"/>
      <c r="C35" s="20"/>
      <c r="D35" s="20"/>
      <c r="E35" s="6" t="s">
        <v>554</v>
      </c>
      <c r="F35" s="10"/>
      <c r="G35" s="10"/>
    </row>
    <row r="36" spans="1:7" ht="30" customHeight="1">
      <c r="A36" s="20" t="s">
        <v>555</v>
      </c>
      <c r="B36" s="20"/>
      <c r="C36" s="20"/>
      <c r="D36" s="20"/>
      <c r="E36" s="6" t="s">
        <v>556</v>
      </c>
      <c r="F36" s="6" t="s">
        <v>53</v>
      </c>
      <c r="G36" s="10"/>
    </row>
    <row r="37" spans="1:7" ht="30" customHeight="1">
      <c r="A37" s="20" t="s">
        <v>553</v>
      </c>
      <c r="B37" s="20"/>
      <c r="C37" s="20"/>
      <c r="D37" s="20"/>
      <c r="E37" s="6" t="s">
        <v>557</v>
      </c>
      <c r="F37" s="10"/>
      <c r="G37" s="10"/>
    </row>
    <row r="38" spans="1:7" ht="30" customHeight="1">
      <c r="A38" s="20" t="s">
        <v>558</v>
      </c>
      <c r="B38" s="20"/>
      <c r="C38" s="20"/>
      <c r="D38" s="20"/>
      <c r="E38" s="6" t="s">
        <v>559</v>
      </c>
      <c r="F38" s="6" t="s">
        <v>53</v>
      </c>
      <c r="G38" s="10">
        <f>G39+G40</f>
        <v>0</v>
      </c>
    </row>
    <row r="39" spans="1:7" ht="30" customHeight="1">
      <c r="A39" s="20" t="s">
        <v>560</v>
      </c>
      <c r="B39" s="20"/>
      <c r="C39" s="20"/>
      <c r="D39" s="20"/>
      <c r="E39" s="6" t="s">
        <v>561</v>
      </c>
      <c r="F39" s="10"/>
      <c r="G39" s="10"/>
    </row>
    <row r="40" spans="1:7" ht="30" customHeight="1">
      <c r="A40" s="20" t="s">
        <v>562</v>
      </c>
      <c r="B40" s="20"/>
      <c r="C40" s="20"/>
      <c r="D40" s="20"/>
      <c r="E40" s="6" t="s">
        <v>563</v>
      </c>
      <c r="F40" s="10"/>
      <c r="G40" s="10"/>
    </row>
    <row r="41" spans="1:7" ht="30" customHeight="1">
      <c r="A41" s="20" t="s">
        <v>564</v>
      </c>
      <c r="B41" s="20"/>
      <c r="C41" s="20"/>
      <c r="D41" s="20"/>
      <c r="E41" s="6" t="s">
        <v>565</v>
      </c>
      <c r="F41" s="6" t="s">
        <v>53</v>
      </c>
      <c r="G41" s="10">
        <f>G42+G43</f>
        <v>0</v>
      </c>
    </row>
    <row r="42" spans="1:7" ht="30" customHeight="1">
      <c r="A42" s="20" t="s">
        <v>566</v>
      </c>
      <c r="B42" s="20"/>
      <c r="C42" s="20"/>
      <c r="D42" s="20"/>
      <c r="E42" s="6" t="s">
        <v>567</v>
      </c>
      <c r="F42" s="10"/>
      <c r="G42" s="10"/>
    </row>
    <row r="43" spans="1:7" ht="30" customHeight="1">
      <c r="A43" s="20" t="s">
        <v>568</v>
      </c>
      <c r="B43" s="20"/>
      <c r="C43" s="20"/>
      <c r="D43" s="20"/>
      <c r="E43" s="6" t="s">
        <v>569</v>
      </c>
      <c r="F43" s="10"/>
      <c r="G43" s="10"/>
    </row>
    <row r="44" spans="1:7" ht="30" customHeight="1">
      <c r="A44" s="19" t="s">
        <v>570</v>
      </c>
      <c r="B44" s="19"/>
      <c r="C44" s="19"/>
      <c r="D44" s="19"/>
      <c r="E44" s="6" t="s">
        <v>53</v>
      </c>
      <c r="F44" s="6" t="s">
        <v>53</v>
      </c>
      <c r="G44" s="10">
        <f>G31+G38+G41</f>
        <v>0</v>
      </c>
    </row>
    <row r="45" spans="1:7" ht="24.95" customHeight="1"/>
    <row r="46" spans="1:7" ht="30" customHeight="1">
      <c r="A46" s="26" t="s">
        <v>464</v>
      </c>
      <c r="B46" s="26"/>
      <c r="C46" s="27" t="s">
        <v>176</v>
      </c>
      <c r="D46" s="27"/>
      <c r="E46" s="27"/>
      <c r="F46" s="27"/>
      <c r="G46" s="27"/>
    </row>
    <row r="47" spans="1:7" ht="30" customHeight="1">
      <c r="A47" s="26" t="s">
        <v>465</v>
      </c>
      <c r="B47" s="26"/>
      <c r="C47" s="27" t="s">
        <v>466</v>
      </c>
      <c r="D47" s="27"/>
      <c r="E47" s="27"/>
      <c r="F47" s="27"/>
      <c r="G47" s="27"/>
    </row>
    <row r="48" spans="1:7" ht="15" customHeight="1"/>
    <row r="49" spans="1:7" ht="50.1" customHeight="1">
      <c r="A49" s="17" t="s">
        <v>542</v>
      </c>
      <c r="B49" s="17"/>
      <c r="C49" s="17"/>
      <c r="D49" s="17"/>
      <c r="E49" s="17"/>
      <c r="F49" s="17"/>
      <c r="G49" s="17"/>
    </row>
    <row r="50" spans="1:7" ht="15" customHeight="1"/>
    <row r="51" spans="1:7" ht="50.1" customHeight="1">
      <c r="A51" s="19" t="s">
        <v>41</v>
      </c>
      <c r="B51" s="19"/>
      <c r="C51" s="19"/>
      <c r="D51" s="19"/>
      <c r="E51" s="6" t="s">
        <v>42</v>
      </c>
      <c r="F51" s="6" t="s">
        <v>543</v>
      </c>
      <c r="G51" s="6" t="s">
        <v>544</v>
      </c>
    </row>
    <row r="52" spans="1:7" ht="15" customHeight="1">
      <c r="A52" s="19">
        <v>1</v>
      </c>
      <c r="B52" s="19"/>
      <c r="C52" s="19"/>
      <c r="D52" s="19"/>
      <c r="E52" s="6">
        <v>2</v>
      </c>
      <c r="F52" s="6">
        <v>3</v>
      </c>
      <c r="G52" s="6">
        <v>4</v>
      </c>
    </row>
    <row r="53" spans="1:7" ht="30" customHeight="1">
      <c r="A53" s="20" t="s">
        <v>545</v>
      </c>
      <c r="B53" s="20"/>
      <c r="C53" s="20"/>
      <c r="D53" s="20"/>
      <c r="E53" s="6" t="s">
        <v>546</v>
      </c>
      <c r="F53" s="6" t="s">
        <v>53</v>
      </c>
      <c r="G53" s="10">
        <f>G54+G55+G56+G58</f>
        <v>9765208.5500000007</v>
      </c>
    </row>
    <row r="54" spans="1:7" ht="30" customHeight="1">
      <c r="A54" s="20" t="s">
        <v>547</v>
      </c>
      <c r="B54" s="20"/>
      <c r="C54" s="20"/>
      <c r="D54" s="20"/>
      <c r="E54" s="6" t="s">
        <v>548</v>
      </c>
      <c r="F54" s="10">
        <v>32550695.149999999</v>
      </c>
      <c r="G54" s="10">
        <v>9765208.5500000007</v>
      </c>
    </row>
    <row r="55" spans="1:7" ht="30" customHeight="1">
      <c r="A55" s="20" t="s">
        <v>549</v>
      </c>
      <c r="B55" s="20"/>
      <c r="C55" s="20"/>
      <c r="D55" s="20"/>
      <c r="E55" s="6" t="s">
        <v>550</v>
      </c>
      <c r="F55" s="10"/>
      <c r="G55" s="10"/>
    </row>
    <row r="56" spans="1:7" ht="30" customHeight="1">
      <c r="A56" s="20" t="s">
        <v>551</v>
      </c>
      <c r="B56" s="20"/>
      <c r="C56" s="20"/>
      <c r="D56" s="20"/>
      <c r="E56" s="6" t="s">
        <v>552</v>
      </c>
      <c r="F56" s="6" t="s">
        <v>53</v>
      </c>
      <c r="G56" s="10"/>
    </row>
    <row r="57" spans="1:7" ht="30" customHeight="1">
      <c r="A57" s="20" t="s">
        <v>553</v>
      </c>
      <c r="B57" s="20"/>
      <c r="C57" s="20"/>
      <c r="D57" s="20"/>
      <c r="E57" s="6" t="s">
        <v>554</v>
      </c>
      <c r="F57" s="10"/>
      <c r="G57" s="10"/>
    </row>
    <row r="58" spans="1:7" ht="30" customHeight="1">
      <c r="A58" s="20" t="s">
        <v>555</v>
      </c>
      <c r="B58" s="20"/>
      <c r="C58" s="20"/>
      <c r="D58" s="20"/>
      <c r="E58" s="6" t="s">
        <v>556</v>
      </c>
      <c r="F58" s="6" t="s">
        <v>53</v>
      </c>
      <c r="G58" s="10"/>
    </row>
    <row r="59" spans="1:7" ht="30" customHeight="1">
      <c r="A59" s="20" t="s">
        <v>553</v>
      </c>
      <c r="B59" s="20"/>
      <c r="C59" s="20"/>
      <c r="D59" s="20"/>
      <c r="E59" s="6" t="s">
        <v>557</v>
      </c>
      <c r="F59" s="10"/>
      <c r="G59" s="10"/>
    </row>
    <row r="60" spans="1:7" ht="30" customHeight="1">
      <c r="A60" s="20" t="s">
        <v>558</v>
      </c>
      <c r="B60" s="20"/>
      <c r="C60" s="20"/>
      <c r="D60" s="20"/>
      <c r="E60" s="6" t="s">
        <v>559</v>
      </c>
      <c r="F60" s="6" t="s">
        <v>53</v>
      </c>
      <c r="G60" s="10">
        <f>G61+G62</f>
        <v>65101.39</v>
      </c>
    </row>
    <row r="61" spans="1:7" ht="30" customHeight="1">
      <c r="A61" s="20" t="s">
        <v>560</v>
      </c>
      <c r="B61" s="20"/>
      <c r="C61" s="20"/>
      <c r="D61" s="20"/>
      <c r="E61" s="6" t="s">
        <v>561</v>
      </c>
      <c r="F61" s="10">
        <v>32550695.149999999</v>
      </c>
      <c r="G61" s="10">
        <v>65101.39</v>
      </c>
    </row>
    <row r="62" spans="1:7" ht="30" customHeight="1">
      <c r="A62" s="20" t="s">
        <v>562</v>
      </c>
      <c r="B62" s="20"/>
      <c r="C62" s="20"/>
      <c r="D62" s="20"/>
      <c r="E62" s="6" t="s">
        <v>563</v>
      </c>
      <c r="F62" s="10"/>
      <c r="G62" s="10"/>
    </row>
    <row r="63" spans="1:7" ht="30" customHeight="1">
      <c r="A63" s="20" t="s">
        <v>564</v>
      </c>
      <c r="B63" s="20"/>
      <c r="C63" s="20"/>
      <c r="D63" s="20"/>
      <c r="E63" s="6" t="s">
        <v>565</v>
      </c>
      <c r="F63" s="6" t="s">
        <v>53</v>
      </c>
      <c r="G63" s="10">
        <f>G64+G65</f>
        <v>0</v>
      </c>
    </row>
    <row r="64" spans="1:7" ht="30" customHeight="1">
      <c r="A64" s="20" t="s">
        <v>566</v>
      </c>
      <c r="B64" s="20"/>
      <c r="C64" s="20"/>
      <c r="D64" s="20"/>
      <c r="E64" s="6" t="s">
        <v>567</v>
      </c>
      <c r="F64" s="10"/>
      <c r="G64" s="10"/>
    </row>
    <row r="65" spans="1:7" ht="30" customHeight="1">
      <c r="A65" s="20" t="s">
        <v>568</v>
      </c>
      <c r="B65" s="20"/>
      <c r="C65" s="20"/>
      <c r="D65" s="20"/>
      <c r="E65" s="6" t="s">
        <v>569</v>
      </c>
      <c r="F65" s="10"/>
      <c r="G65" s="10"/>
    </row>
    <row r="66" spans="1:7" ht="30" customHeight="1">
      <c r="A66" s="19" t="s">
        <v>570</v>
      </c>
      <c r="B66" s="19"/>
      <c r="C66" s="19"/>
      <c r="D66" s="19"/>
      <c r="E66" s="6" t="s">
        <v>53</v>
      </c>
      <c r="F66" s="6" t="s">
        <v>53</v>
      </c>
      <c r="G66" s="10">
        <f>G53+G60+G63</f>
        <v>9830309.9400000013</v>
      </c>
    </row>
  </sheetData>
  <sheetProtection password="A512" sheet="1" objects="1" scenarios="1"/>
  <mergeCells count="63">
    <mergeCell ref="A65:D65"/>
    <mergeCell ref="A66:D66"/>
    <mergeCell ref="A60:D60"/>
    <mergeCell ref="A61:D61"/>
    <mergeCell ref="A62:D62"/>
    <mergeCell ref="A63:D63"/>
    <mergeCell ref="A64:D64"/>
    <mergeCell ref="A55:D55"/>
    <mergeCell ref="A56:D56"/>
    <mergeCell ref="A57:D57"/>
    <mergeCell ref="A58:D58"/>
    <mergeCell ref="A59:D59"/>
    <mergeCell ref="A49:G49"/>
    <mergeCell ref="A51:D51"/>
    <mergeCell ref="A52:D52"/>
    <mergeCell ref="A53:D53"/>
    <mergeCell ref="A54:D54"/>
    <mergeCell ref="A43:D43"/>
    <mergeCell ref="A44:D44"/>
    <mergeCell ref="A46:B46"/>
    <mergeCell ref="C46:G46"/>
    <mergeCell ref="A47:B47"/>
    <mergeCell ref="C47:G47"/>
    <mergeCell ref="A38:D38"/>
    <mergeCell ref="A39:D39"/>
    <mergeCell ref="A40:D40"/>
    <mergeCell ref="A41:D41"/>
    <mergeCell ref="A42:D42"/>
    <mergeCell ref="A33:D33"/>
    <mergeCell ref="A34:D34"/>
    <mergeCell ref="A35:D35"/>
    <mergeCell ref="A36:D36"/>
    <mergeCell ref="A37:D37"/>
    <mergeCell ref="A27:G27"/>
    <mergeCell ref="A29:D29"/>
    <mergeCell ref="A30:D30"/>
    <mergeCell ref="A31:D31"/>
    <mergeCell ref="A32:D32"/>
    <mergeCell ref="A22:D22"/>
    <mergeCell ref="A24:B24"/>
    <mergeCell ref="C24:G24"/>
    <mergeCell ref="A25:B25"/>
    <mergeCell ref="C25:G25"/>
    <mergeCell ref="A17:D17"/>
    <mergeCell ref="A18:D18"/>
    <mergeCell ref="A19:D19"/>
    <mergeCell ref="A20:D20"/>
    <mergeCell ref="A21:D21"/>
    <mergeCell ref="A12:D12"/>
    <mergeCell ref="A13:D13"/>
    <mergeCell ref="A14:D14"/>
    <mergeCell ref="A15:D15"/>
    <mergeCell ref="A16:D16"/>
    <mergeCell ref="A7:D7"/>
    <mergeCell ref="A8:D8"/>
    <mergeCell ref="A9:D9"/>
    <mergeCell ref="A10:D10"/>
    <mergeCell ref="A11:D11"/>
    <mergeCell ref="A2:B2"/>
    <mergeCell ref="C2:G2"/>
    <mergeCell ref="A3:B3"/>
    <mergeCell ref="C3:G3"/>
    <mergeCell ref="A5:G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&amp;K00-00925616.O13.374850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15"/>
  <sheetViews>
    <sheetView workbookViewId="0"/>
  </sheetViews>
  <sheetFormatPr defaultRowHeight="10.5"/>
  <cols>
    <col min="1" max="1" width="13.42578125" customWidth="1"/>
    <col min="2" max="2" width="57.28515625" customWidth="1"/>
    <col min="3" max="7" width="19.140625" customWidth="1"/>
  </cols>
  <sheetData>
    <row r="1" spans="1:7" ht="24.95" customHeight="1"/>
    <row r="2" spans="1:7" ht="20.100000000000001" customHeight="1">
      <c r="A2" s="26" t="s">
        <v>464</v>
      </c>
      <c r="B2" s="26"/>
      <c r="C2" s="27" t="s">
        <v>282</v>
      </c>
      <c r="D2" s="27"/>
      <c r="E2" s="27"/>
      <c r="F2" s="27"/>
      <c r="G2" s="27"/>
    </row>
    <row r="3" spans="1:7" ht="20.100000000000001" customHeight="1">
      <c r="A3" s="26" t="s">
        <v>465</v>
      </c>
      <c r="B3" s="26"/>
      <c r="C3" s="27" t="s">
        <v>466</v>
      </c>
      <c r="D3" s="27"/>
      <c r="E3" s="27"/>
      <c r="F3" s="27"/>
      <c r="G3" s="27"/>
    </row>
    <row r="4" spans="1:7" ht="15" customHeight="1"/>
    <row r="5" spans="1:7" ht="24.95" customHeight="1">
      <c r="A5" s="17" t="s">
        <v>572</v>
      </c>
      <c r="B5" s="17"/>
      <c r="C5" s="17"/>
      <c r="D5" s="17"/>
      <c r="E5" s="17"/>
      <c r="F5" s="17"/>
      <c r="G5" s="17"/>
    </row>
    <row r="6" spans="1:7" ht="15" customHeight="1"/>
    <row r="7" spans="1:7" ht="50.1" customHeight="1">
      <c r="A7" s="6" t="s">
        <v>375</v>
      </c>
      <c r="B7" s="19" t="s">
        <v>512</v>
      </c>
      <c r="C7" s="19"/>
      <c r="D7" s="6" t="s">
        <v>573</v>
      </c>
      <c r="E7" s="6" t="s">
        <v>574</v>
      </c>
      <c r="F7" s="6" t="s">
        <v>575</v>
      </c>
      <c r="G7" s="6" t="s">
        <v>576</v>
      </c>
    </row>
    <row r="8" spans="1:7" ht="15" customHeight="1">
      <c r="A8" s="6">
        <v>1</v>
      </c>
      <c r="B8" s="19">
        <v>2</v>
      </c>
      <c r="C8" s="19"/>
      <c r="D8" s="6">
        <v>3</v>
      </c>
      <c r="E8" s="6">
        <v>4</v>
      </c>
      <c r="F8" s="6">
        <v>5</v>
      </c>
      <c r="G8" s="6">
        <v>6</v>
      </c>
    </row>
    <row r="9" spans="1:7" ht="39.950000000000003" customHeight="1">
      <c r="A9" s="6" t="s">
        <v>381</v>
      </c>
      <c r="B9" s="20" t="s">
        <v>577</v>
      </c>
      <c r="C9" s="20"/>
      <c r="D9" s="6" t="s">
        <v>440</v>
      </c>
      <c r="E9" s="10">
        <v>486.12702960799999</v>
      </c>
      <c r="F9" s="10">
        <v>41.88</v>
      </c>
      <c r="G9" s="10">
        <v>20359</v>
      </c>
    </row>
    <row r="10" spans="1:7" ht="39.950000000000003" customHeight="1">
      <c r="A10" s="6" t="s">
        <v>381</v>
      </c>
      <c r="B10" s="20" t="s">
        <v>578</v>
      </c>
      <c r="C10" s="20"/>
      <c r="D10" s="6" t="s">
        <v>440</v>
      </c>
      <c r="E10" s="10">
        <v>297.37870400499997</v>
      </c>
      <c r="F10" s="10">
        <v>36.851999999999997</v>
      </c>
      <c r="G10" s="10">
        <v>10959</v>
      </c>
    </row>
    <row r="11" spans="1:7" ht="24.95" customHeight="1">
      <c r="A11" s="28" t="s">
        <v>502</v>
      </c>
      <c r="B11" s="28"/>
      <c r="C11" s="28"/>
      <c r="D11" s="28"/>
      <c r="E11" s="28"/>
      <c r="F11" s="28"/>
      <c r="G11" s="12">
        <f>SUM(G9:G10)</f>
        <v>31318</v>
      </c>
    </row>
    <row r="12" spans="1:7" ht="24.95" customHeight="1"/>
    <row r="13" spans="1:7" ht="20.100000000000001" customHeight="1">
      <c r="A13" s="26" t="s">
        <v>464</v>
      </c>
      <c r="B13" s="26"/>
      <c r="C13" s="27" t="s">
        <v>282</v>
      </c>
      <c r="D13" s="27"/>
      <c r="E13" s="27"/>
      <c r="F13" s="27"/>
      <c r="G13" s="27"/>
    </row>
    <row r="14" spans="1:7" ht="20.100000000000001" customHeight="1">
      <c r="A14" s="26" t="s">
        <v>465</v>
      </c>
      <c r="B14" s="26"/>
      <c r="C14" s="27" t="s">
        <v>466</v>
      </c>
      <c r="D14" s="27"/>
      <c r="E14" s="27"/>
      <c r="F14" s="27"/>
      <c r="G14" s="27"/>
    </row>
    <row r="15" spans="1:7" ht="15" customHeight="1"/>
    <row r="16" spans="1:7" ht="24.95" customHeight="1">
      <c r="A16" s="17" t="s">
        <v>579</v>
      </c>
      <c r="B16" s="17"/>
      <c r="C16" s="17"/>
      <c r="D16" s="17"/>
      <c r="E16" s="17"/>
      <c r="F16" s="17"/>
      <c r="G16" s="17"/>
    </row>
    <row r="17" spans="1:7" ht="15" customHeight="1"/>
    <row r="18" spans="1:7" ht="50.1" customHeight="1">
      <c r="A18" s="6" t="s">
        <v>375</v>
      </c>
      <c r="B18" s="19" t="s">
        <v>512</v>
      </c>
      <c r="C18" s="19"/>
      <c r="D18" s="6" t="s">
        <v>573</v>
      </c>
      <c r="E18" s="6" t="s">
        <v>574</v>
      </c>
      <c r="F18" s="6" t="s">
        <v>575</v>
      </c>
      <c r="G18" s="6" t="s">
        <v>576</v>
      </c>
    </row>
    <row r="19" spans="1:7" ht="15" customHeight="1">
      <c r="A19" s="6">
        <v>1</v>
      </c>
      <c r="B19" s="19">
        <v>2</v>
      </c>
      <c r="C19" s="19"/>
      <c r="D19" s="6">
        <v>3</v>
      </c>
      <c r="E19" s="6">
        <v>4</v>
      </c>
      <c r="F19" s="6">
        <v>5</v>
      </c>
      <c r="G19" s="6">
        <v>6</v>
      </c>
    </row>
    <row r="20" spans="1:7" ht="80.099999999999994" customHeight="1">
      <c r="A20" s="6" t="s">
        <v>381</v>
      </c>
      <c r="B20" s="20" t="s">
        <v>580</v>
      </c>
      <c r="C20" s="20"/>
      <c r="D20" s="6" t="s">
        <v>440</v>
      </c>
      <c r="E20" s="10">
        <v>1000</v>
      </c>
      <c r="F20" s="10">
        <v>1679.2280000000001</v>
      </c>
      <c r="G20" s="10">
        <v>1679228</v>
      </c>
    </row>
    <row r="21" spans="1:7" ht="60" customHeight="1">
      <c r="A21" s="6" t="s">
        <v>381</v>
      </c>
      <c r="B21" s="20" t="s">
        <v>581</v>
      </c>
      <c r="C21" s="20"/>
      <c r="D21" s="6" t="s">
        <v>440</v>
      </c>
      <c r="E21" s="10">
        <v>200</v>
      </c>
      <c r="F21" s="10">
        <v>1500</v>
      </c>
      <c r="G21" s="10">
        <v>300000</v>
      </c>
    </row>
    <row r="22" spans="1:7" ht="24.95" customHeight="1">
      <c r="A22" s="28" t="s">
        <v>502</v>
      </c>
      <c r="B22" s="28"/>
      <c r="C22" s="28"/>
      <c r="D22" s="28"/>
      <c r="E22" s="28"/>
      <c r="F22" s="28"/>
      <c r="G22" s="12">
        <f>SUM(G20:G21)</f>
        <v>1979228</v>
      </c>
    </row>
    <row r="23" spans="1:7" ht="24.95" customHeight="1"/>
    <row r="24" spans="1:7" ht="20.100000000000001" customHeight="1">
      <c r="A24" s="26" t="s">
        <v>464</v>
      </c>
      <c r="B24" s="26"/>
      <c r="C24" s="27" t="s">
        <v>282</v>
      </c>
      <c r="D24" s="27"/>
      <c r="E24" s="27"/>
      <c r="F24" s="27"/>
      <c r="G24" s="27"/>
    </row>
    <row r="25" spans="1:7" ht="20.100000000000001" customHeight="1">
      <c r="A25" s="26" t="s">
        <v>465</v>
      </c>
      <c r="B25" s="26"/>
      <c r="C25" s="27" t="s">
        <v>466</v>
      </c>
      <c r="D25" s="27"/>
      <c r="E25" s="27"/>
      <c r="F25" s="27"/>
      <c r="G25" s="27"/>
    </row>
    <row r="26" spans="1:7" ht="15" customHeight="1"/>
    <row r="27" spans="1:7" ht="24.95" customHeight="1">
      <c r="A27" s="17" t="s">
        <v>582</v>
      </c>
      <c r="B27" s="17"/>
      <c r="C27" s="17"/>
      <c r="D27" s="17"/>
      <c r="E27" s="17"/>
      <c r="F27" s="17"/>
      <c r="G27" s="17"/>
    </row>
    <row r="28" spans="1:7" ht="15" customHeight="1"/>
    <row r="29" spans="1:7" ht="50.1" customHeight="1">
      <c r="A29" s="6" t="s">
        <v>375</v>
      </c>
      <c r="B29" s="19" t="s">
        <v>512</v>
      </c>
      <c r="C29" s="19"/>
      <c r="D29" s="6" t="s">
        <v>573</v>
      </c>
      <c r="E29" s="6" t="s">
        <v>574</v>
      </c>
      <c r="F29" s="6" t="s">
        <v>575</v>
      </c>
      <c r="G29" s="6" t="s">
        <v>576</v>
      </c>
    </row>
    <row r="30" spans="1:7" ht="15" customHeight="1">
      <c r="A30" s="6">
        <v>1</v>
      </c>
      <c r="B30" s="19">
        <v>2</v>
      </c>
      <c r="C30" s="19"/>
      <c r="D30" s="6">
        <v>3</v>
      </c>
      <c r="E30" s="6">
        <v>4</v>
      </c>
      <c r="F30" s="6">
        <v>5</v>
      </c>
      <c r="G30" s="6">
        <v>6</v>
      </c>
    </row>
    <row r="31" spans="1:7" ht="39.950000000000003" customHeight="1">
      <c r="A31" s="6" t="s">
        <v>381</v>
      </c>
      <c r="B31" s="20" t="s">
        <v>583</v>
      </c>
      <c r="C31" s="20"/>
      <c r="D31" s="6" t="s">
        <v>440</v>
      </c>
      <c r="E31" s="10">
        <v>50</v>
      </c>
      <c r="F31" s="10">
        <v>13500</v>
      </c>
      <c r="G31" s="10">
        <v>675000</v>
      </c>
    </row>
    <row r="32" spans="1:7" ht="39.950000000000003" customHeight="1">
      <c r="A32" s="6" t="s">
        <v>381</v>
      </c>
      <c r="B32" s="20" t="s">
        <v>584</v>
      </c>
      <c r="C32" s="20"/>
      <c r="D32" s="6" t="s">
        <v>440</v>
      </c>
      <c r="E32" s="10">
        <v>10</v>
      </c>
      <c r="F32" s="10">
        <v>5650</v>
      </c>
      <c r="G32" s="10">
        <v>56500</v>
      </c>
    </row>
    <row r="33" spans="1:7" ht="39.950000000000003" customHeight="1">
      <c r="A33" s="6" t="s">
        <v>381</v>
      </c>
      <c r="B33" s="20" t="s">
        <v>585</v>
      </c>
      <c r="C33" s="20"/>
      <c r="D33" s="6" t="s">
        <v>440</v>
      </c>
      <c r="E33" s="10">
        <v>178</v>
      </c>
      <c r="F33" s="10">
        <v>1101.1235959999999</v>
      </c>
      <c r="G33" s="10">
        <v>196000</v>
      </c>
    </row>
    <row r="34" spans="1:7" ht="39.950000000000003" customHeight="1">
      <c r="A34" s="6" t="s">
        <v>381</v>
      </c>
      <c r="B34" s="20" t="s">
        <v>586</v>
      </c>
      <c r="C34" s="20"/>
      <c r="D34" s="6" t="s">
        <v>440</v>
      </c>
      <c r="E34" s="10">
        <v>2</v>
      </c>
      <c r="F34" s="10">
        <v>20500</v>
      </c>
      <c r="G34" s="10">
        <v>41000</v>
      </c>
    </row>
    <row r="35" spans="1:7" ht="39.950000000000003" customHeight="1">
      <c r="A35" s="6" t="s">
        <v>381</v>
      </c>
      <c r="B35" s="20" t="s">
        <v>587</v>
      </c>
      <c r="C35" s="20"/>
      <c r="D35" s="6" t="s">
        <v>440</v>
      </c>
      <c r="E35" s="10">
        <v>4</v>
      </c>
      <c r="F35" s="10">
        <v>56000</v>
      </c>
      <c r="G35" s="10">
        <v>224000</v>
      </c>
    </row>
    <row r="36" spans="1:7" ht="60" customHeight="1">
      <c r="A36" s="6" t="s">
        <v>381</v>
      </c>
      <c r="B36" s="20" t="s">
        <v>588</v>
      </c>
      <c r="C36" s="20"/>
      <c r="D36" s="6" t="s">
        <v>440</v>
      </c>
      <c r="E36" s="10">
        <v>15</v>
      </c>
      <c r="F36" s="10">
        <v>10500</v>
      </c>
      <c r="G36" s="10">
        <v>157500</v>
      </c>
    </row>
    <row r="37" spans="1:7" ht="24.95" customHeight="1">
      <c r="A37" s="28" t="s">
        <v>502</v>
      </c>
      <c r="B37" s="28"/>
      <c r="C37" s="28"/>
      <c r="D37" s="28"/>
      <c r="E37" s="28"/>
      <c r="F37" s="28"/>
      <c r="G37" s="12">
        <f>SUM(G31:G36)</f>
        <v>1350000</v>
      </c>
    </row>
    <row r="38" spans="1:7" ht="24.95" customHeight="1"/>
    <row r="39" spans="1:7" ht="20.100000000000001" customHeight="1">
      <c r="A39" s="26" t="s">
        <v>464</v>
      </c>
      <c r="B39" s="26"/>
      <c r="C39" s="27" t="s">
        <v>282</v>
      </c>
      <c r="D39" s="27"/>
      <c r="E39" s="27"/>
      <c r="F39" s="27"/>
      <c r="G39" s="27"/>
    </row>
    <row r="40" spans="1:7" ht="20.100000000000001" customHeight="1">
      <c r="A40" s="26" t="s">
        <v>465</v>
      </c>
      <c r="B40" s="26"/>
      <c r="C40" s="27" t="s">
        <v>466</v>
      </c>
      <c r="D40" s="27"/>
      <c r="E40" s="27"/>
      <c r="F40" s="27"/>
      <c r="G40" s="27"/>
    </row>
    <row r="41" spans="1:7" ht="15" customHeight="1"/>
    <row r="42" spans="1:7" ht="24.95" customHeight="1">
      <c r="A42" s="17" t="s">
        <v>589</v>
      </c>
      <c r="B42" s="17"/>
      <c r="C42" s="17"/>
      <c r="D42" s="17"/>
      <c r="E42" s="17"/>
      <c r="F42" s="17"/>
      <c r="G42" s="17"/>
    </row>
    <row r="43" spans="1:7" ht="15" customHeight="1"/>
    <row r="44" spans="1:7" ht="50.1" customHeight="1">
      <c r="A44" s="6" t="s">
        <v>375</v>
      </c>
      <c r="B44" s="19" t="s">
        <v>512</v>
      </c>
      <c r="C44" s="19"/>
      <c r="D44" s="6" t="s">
        <v>573</v>
      </c>
      <c r="E44" s="6" t="s">
        <v>574</v>
      </c>
      <c r="F44" s="6" t="s">
        <v>575</v>
      </c>
      <c r="G44" s="6" t="s">
        <v>576</v>
      </c>
    </row>
    <row r="45" spans="1:7" ht="15" customHeight="1">
      <c r="A45" s="6">
        <v>1</v>
      </c>
      <c r="B45" s="19">
        <v>2</v>
      </c>
      <c r="C45" s="19"/>
      <c r="D45" s="6">
        <v>3</v>
      </c>
      <c r="E45" s="6">
        <v>4</v>
      </c>
      <c r="F45" s="6">
        <v>5</v>
      </c>
      <c r="G45" s="6">
        <v>6</v>
      </c>
    </row>
    <row r="46" spans="1:7" ht="39.950000000000003" customHeight="1">
      <c r="A46" s="6" t="s">
        <v>381</v>
      </c>
      <c r="B46" s="20" t="s">
        <v>590</v>
      </c>
      <c r="C46" s="20"/>
      <c r="D46" s="6" t="s">
        <v>440</v>
      </c>
      <c r="E46" s="10">
        <v>4</v>
      </c>
      <c r="F46" s="10">
        <v>74495.05</v>
      </c>
      <c r="G46" s="10">
        <v>297980.2</v>
      </c>
    </row>
    <row r="47" spans="1:7" ht="39.950000000000003" customHeight="1">
      <c r="A47" s="6" t="s">
        <v>381</v>
      </c>
      <c r="B47" s="20" t="s">
        <v>591</v>
      </c>
      <c r="C47" s="20"/>
      <c r="D47" s="6" t="s">
        <v>440</v>
      </c>
      <c r="E47" s="10">
        <v>10</v>
      </c>
      <c r="F47" s="10">
        <v>138986.42000000001</v>
      </c>
      <c r="G47" s="10">
        <v>1389864.2</v>
      </c>
    </row>
    <row r="48" spans="1:7" ht="80.099999999999994" customHeight="1">
      <c r="A48" s="6" t="s">
        <v>592</v>
      </c>
      <c r="B48" s="20" t="s">
        <v>593</v>
      </c>
      <c r="C48" s="20"/>
      <c r="D48" s="6" t="s">
        <v>594</v>
      </c>
      <c r="E48" s="10">
        <v>10</v>
      </c>
      <c r="F48" s="10">
        <v>50326.39</v>
      </c>
      <c r="G48" s="10">
        <v>503263.9</v>
      </c>
    </row>
    <row r="49" spans="1:7" ht="80.099999999999994" customHeight="1">
      <c r="A49" s="6" t="s">
        <v>592</v>
      </c>
      <c r="B49" s="20" t="s">
        <v>595</v>
      </c>
      <c r="C49" s="20"/>
      <c r="D49" s="6" t="s">
        <v>594</v>
      </c>
      <c r="E49" s="10">
        <v>3</v>
      </c>
      <c r="F49" s="10">
        <v>72103.678666000007</v>
      </c>
      <c r="G49" s="10">
        <v>216311.04000000001</v>
      </c>
    </row>
    <row r="50" spans="1:7" ht="80.099999999999994" customHeight="1">
      <c r="A50" s="6" t="s">
        <v>592</v>
      </c>
      <c r="B50" s="20" t="s">
        <v>596</v>
      </c>
      <c r="C50" s="20"/>
      <c r="D50" s="6" t="s">
        <v>594</v>
      </c>
      <c r="E50" s="10">
        <v>10</v>
      </c>
      <c r="F50" s="10">
        <v>36198.023999999998</v>
      </c>
      <c r="G50" s="10">
        <v>361980.24</v>
      </c>
    </row>
    <row r="51" spans="1:7" ht="24.95" customHeight="1">
      <c r="A51" s="28" t="s">
        <v>502</v>
      </c>
      <c r="B51" s="28"/>
      <c r="C51" s="28"/>
      <c r="D51" s="28"/>
      <c r="E51" s="28"/>
      <c r="F51" s="28"/>
      <c r="G51" s="12">
        <f>SUM(G46:G50)</f>
        <v>2769399.58</v>
      </c>
    </row>
    <row r="52" spans="1:7" ht="24.95" customHeight="1"/>
    <row r="53" spans="1:7" ht="20.100000000000001" customHeight="1">
      <c r="A53" s="26" t="s">
        <v>464</v>
      </c>
      <c r="B53" s="26"/>
      <c r="C53" s="27" t="s">
        <v>282</v>
      </c>
      <c r="D53" s="27"/>
      <c r="E53" s="27"/>
      <c r="F53" s="27"/>
      <c r="G53" s="27"/>
    </row>
    <row r="54" spans="1:7" ht="20.100000000000001" customHeight="1">
      <c r="A54" s="26" t="s">
        <v>465</v>
      </c>
      <c r="B54" s="26"/>
      <c r="C54" s="27" t="s">
        <v>466</v>
      </c>
      <c r="D54" s="27"/>
      <c r="E54" s="27"/>
      <c r="F54" s="27"/>
      <c r="G54" s="27"/>
    </row>
    <row r="55" spans="1:7" ht="15" customHeight="1"/>
    <row r="56" spans="1:7" ht="24.95" customHeight="1">
      <c r="A56" s="17" t="s">
        <v>597</v>
      </c>
      <c r="B56" s="17"/>
      <c r="C56" s="17"/>
      <c r="D56" s="17"/>
      <c r="E56" s="17"/>
      <c r="F56" s="17"/>
      <c r="G56" s="17"/>
    </row>
    <row r="57" spans="1:7" ht="15" customHeight="1"/>
    <row r="58" spans="1:7" ht="50.1" customHeight="1">
      <c r="A58" s="6" t="s">
        <v>375</v>
      </c>
      <c r="B58" s="19" t="s">
        <v>512</v>
      </c>
      <c r="C58" s="19"/>
      <c r="D58" s="6" t="s">
        <v>573</v>
      </c>
      <c r="E58" s="6" t="s">
        <v>574</v>
      </c>
      <c r="F58" s="6" t="s">
        <v>575</v>
      </c>
      <c r="G58" s="6" t="s">
        <v>576</v>
      </c>
    </row>
    <row r="59" spans="1:7" ht="15" customHeight="1">
      <c r="A59" s="6">
        <v>1</v>
      </c>
      <c r="B59" s="19">
        <v>2</v>
      </c>
      <c r="C59" s="19"/>
      <c r="D59" s="6">
        <v>3</v>
      </c>
      <c r="E59" s="6">
        <v>4</v>
      </c>
      <c r="F59" s="6">
        <v>5</v>
      </c>
      <c r="G59" s="6">
        <v>6</v>
      </c>
    </row>
    <row r="60" spans="1:7" ht="39.950000000000003" customHeight="1">
      <c r="A60" s="6" t="s">
        <v>592</v>
      </c>
      <c r="B60" s="20" t="s">
        <v>598</v>
      </c>
      <c r="C60" s="20"/>
      <c r="D60" s="6" t="s">
        <v>594</v>
      </c>
      <c r="E60" s="10">
        <v>5000</v>
      </c>
      <c r="F60" s="10">
        <v>59.64</v>
      </c>
      <c r="G60" s="10">
        <v>298200</v>
      </c>
    </row>
    <row r="61" spans="1:7" ht="24.95" customHeight="1">
      <c r="A61" s="28" t="s">
        <v>502</v>
      </c>
      <c r="B61" s="28"/>
      <c r="C61" s="28"/>
      <c r="D61" s="28"/>
      <c r="E61" s="28"/>
      <c r="F61" s="28"/>
      <c r="G61" s="12">
        <f>SUM(G60:G60)</f>
        <v>298200</v>
      </c>
    </row>
    <row r="62" spans="1:7" ht="24.95" customHeight="1"/>
    <row r="63" spans="1:7" ht="20.100000000000001" customHeight="1">
      <c r="A63" s="26" t="s">
        <v>464</v>
      </c>
      <c r="B63" s="26"/>
      <c r="C63" s="27" t="s">
        <v>282</v>
      </c>
      <c r="D63" s="27"/>
      <c r="E63" s="27"/>
      <c r="F63" s="27"/>
      <c r="G63" s="27"/>
    </row>
    <row r="64" spans="1:7" ht="20.100000000000001" customHeight="1">
      <c r="A64" s="26" t="s">
        <v>465</v>
      </c>
      <c r="B64" s="26"/>
      <c r="C64" s="27" t="s">
        <v>466</v>
      </c>
      <c r="D64" s="27"/>
      <c r="E64" s="27"/>
      <c r="F64" s="27"/>
      <c r="G64" s="27"/>
    </row>
    <row r="65" spans="1:7" ht="15" customHeight="1"/>
    <row r="66" spans="1:7" ht="24.95" customHeight="1">
      <c r="A66" s="17" t="s">
        <v>599</v>
      </c>
      <c r="B66" s="17"/>
      <c r="C66" s="17"/>
      <c r="D66" s="17"/>
      <c r="E66" s="17"/>
      <c r="F66" s="17"/>
      <c r="G66" s="17"/>
    </row>
    <row r="67" spans="1:7" ht="15" customHeight="1"/>
    <row r="68" spans="1:7" ht="50.1" customHeight="1">
      <c r="A68" s="6" t="s">
        <v>375</v>
      </c>
      <c r="B68" s="19" t="s">
        <v>512</v>
      </c>
      <c r="C68" s="19"/>
      <c r="D68" s="6" t="s">
        <v>573</v>
      </c>
      <c r="E68" s="6" t="s">
        <v>574</v>
      </c>
      <c r="F68" s="6" t="s">
        <v>575</v>
      </c>
      <c r="G68" s="6" t="s">
        <v>576</v>
      </c>
    </row>
    <row r="69" spans="1:7" ht="15" customHeight="1">
      <c r="A69" s="6">
        <v>1</v>
      </c>
      <c r="B69" s="19">
        <v>2</v>
      </c>
      <c r="C69" s="19"/>
      <c r="D69" s="6">
        <v>3</v>
      </c>
      <c r="E69" s="6">
        <v>4</v>
      </c>
      <c r="F69" s="6">
        <v>5</v>
      </c>
      <c r="G69" s="6">
        <v>6</v>
      </c>
    </row>
    <row r="70" spans="1:7" ht="39.950000000000003" customHeight="1">
      <c r="A70" s="6" t="s">
        <v>381</v>
      </c>
      <c r="B70" s="20" t="s">
        <v>600</v>
      </c>
      <c r="C70" s="20"/>
      <c r="D70" s="6" t="s">
        <v>440</v>
      </c>
      <c r="E70" s="10">
        <v>1000</v>
      </c>
      <c r="F70" s="10">
        <v>670</v>
      </c>
      <c r="G70" s="10">
        <v>670000</v>
      </c>
    </row>
    <row r="71" spans="1:7" ht="39.950000000000003" customHeight="1">
      <c r="A71" s="6" t="s">
        <v>381</v>
      </c>
      <c r="B71" s="20" t="s">
        <v>601</v>
      </c>
      <c r="C71" s="20"/>
      <c r="D71" s="6" t="s">
        <v>440</v>
      </c>
      <c r="E71" s="10">
        <v>500</v>
      </c>
      <c r="F71" s="10">
        <v>729</v>
      </c>
      <c r="G71" s="10">
        <v>364500</v>
      </c>
    </row>
    <row r="72" spans="1:7" ht="39.950000000000003" customHeight="1">
      <c r="A72" s="6" t="s">
        <v>381</v>
      </c>
      <c r="B72" s="20" t="s">
        <v>602</v>
      </c>
      <c r="C72" s="20"/>
      <c r="D72" s="6" t="s">
        <v>440</v>
      </c>
      <c r="E72" s="10">
        <v>1500</v>
      </c>
      <c r="F72" s="10">
        <v>75.487279999999998</v>
      </c>
      <c r="G72" s="10">
        <v>113230.92</v>
      </c>
    </row>
    <row r="73" spans="1:7" ht="24.95" customHeight="1">
      <c r="A73" s="28" t="s">
        <v>502</v>
      </c>
      <c r="B73" s="28"/>
      <c r="C73" s="28"/>
      <c r="D73" s="28"/>
      <c r="E73" s="28"/>
      <c r="F73" s="28"/>
      <c r="G73" s="12">
        <f>SUM(G70:G72)</f>
        <v>1147730.92</v>
      </c>
    </row>
    <row r="74" spans="1:7" ht="24.95" customHeight="1"/>
    <row r="75" spans="1:7" ht="20.100000000000001" customHeight="1">
      <c r="A75" s="26" t="s">
        <v>464</v>
      </c>
      <c r="B75" s="26"/>
      <c r="C75" s="27" t="s">
        <v>282</v>
      </c>
      <c r="D75" s="27"/>
      <c r="E75" s="27"/>
      <c r="F75" s="27"/>
      <c r="G75" s="27"/>
    </row>
    <row r="76" spans="1:7" ht="20.100000000000001" customHeight="1">
      <c r="A76" s="26" t="s">
        <v>465</v>
      </c>
      <c r="B76" s="26"/>
      <c r="C76" s="27" t="s">
        <v>466</v>
      </c>
      <c r="D76" s="27"/>
      <c r="E76" s="27"/>
      <c r="F76" s="27"/>
      <c r="G76" s="27"/>
    </row>
    <row r="77" spans="1:7" ht="15" customHeight="1"/>
    <row r="78" spans="1:7" ht="24.95" customHeight="1">
      <c r="A78" s="17" t="s">
        <v>603</v>
      </c>
      <c r="B78" s="17"/>
      <c r="C78" s="17"/>
      <c r="D78" s="17"/>
      <c r="E78" s="17"/>
      <c r="F78" s="17"/>
      <c r="G78" s="17"/>
    </row>
    <row r="79" spans="1:7" ht="15" customHeight="1"/>
    <row r="80" spans="1:7" ht="50.1" customHeight="1">
      <c r="A80" s="6" t="s">
        <v>375</v>
      </c>
      <c r="B80" s="19" t="s">
        <v>512</v>
      </c>
      <c r="C80" s="19"/>
      <c r="D80" s="6" t="s">
        <v>573</v>
      </c>
      <c r="E80" s="6" t="s">
        <v>574</v>
      </c>
      <c r="F80" s="6" t="s">
        <v>575</v>
      </c>
      <c r="G80" s="6" t="s">
        <v>576</v>
      </c>
    </row>
    <row r="81" spans="1:7" ht="15" customHeight="1">
      <c r="A81" s="6">
        <v>1</v>
      </c>
      <c r="B81" s="19">
        <v>2</v>
      </c>
      <c r="C81" s="19"/>
      <c r="D81" s="6">
        <v>3</v>
      </c>
      <c r="E81" s="6">
        <v>4</v>
      </c>
      <c r="F81" s="6">
        <v>5</v>
      </c>
      <c r="G81" s="6">
        <v>6</v>
      </c>
    </row>
    <row r="82" spans="1:7" ht="80.099999999999994" customHeight="1">
      <c r="A82" s="6" t="s">
        <v>381</v>
      </c>
      <c r="B82" s="20" t="s">
        <v>604</v>
      </c>
      <c r="C82" s="20"/>
      <c r="D82" s="6" t="s">
        <v>440</v>
      </c>
      <c r="E82" s="10">
        <v>5500</v>
      </c>
      <c r="F82" s="10">
        <v>49.95928</v>
      </c>
      <c r="G82" s="10">
        <v>274776.03999999998</v>
      </c>
    </row>
    <row r="83" spans="1:7" ht="80.099999999999994" customHeight="1">
      <c r="A83" s="6" t="s">
        <v>381</v>
      </c>
      <c r="B83" s="20" t="s">
        <v>605</v>
      </c>
      <c r="C83" s="20"/>
      <c r="D83" s="6" t="s">
        <v>440</v>
      </c>
      <c r="E83" s="10">
        <v>1400</v>
      </c>
      <c r="F83" s="10">
        <v>314.387857</v>
      </c>
      <c r="G83" s="10">
        <v>440143</v>
      </c>
    </row>
    <row r="84" spans="1:7" ht="39.950000000000003" customHeight="1">
      <c r="A84" s="6" t="s">
        <v>381</v>
      </c>
      <c r="B84" s="20" t="s">
        <v>606</v>
      </c>
      <c r="C84" s="20"/>
      <c r="D84" s="6" t="s">
        <v>440</v>
      </c>
      <c r="E84" s="10">
        <v>100</v>
      </c>
      <c r="F84" s="10">
        <v>1350</v>
      </c>
      <c r="G84" s="10">
        <v>135000</v>
      </c>
    </row>
    <row r="85" spans="1:7" ht="39.950000000000003" customHeight="1">
      <c r="A85" s="6" t="s">
        <v>381</v>
      </c>
      <c r="B85" s="20" t="s">
        <v>607</v>
      </c>
      <c r="C85" s="20"/>
      <c r="D85" s="6" t="s">
        <v>440</v>
      </c>
      <c r="E85" s="10">
        <v>10000</v>
      </c>
      <c r="F85" s="10">
        <v>88.562898000000004</v>
      </c>
      <c r="G85" s="10">
        <v>885628.98</v>
      </c>
    </row>
    <row r="86" spans="1:7" ht="24.95" customHeight="1">
      <c r="A86" s="28" t="s">
        <v>502</v>
      </c>
      <c r="B86" s="28"/>
      <c r="C86" s="28"/>
      <c r="D86" s="28"/>
      <c r="E86" s="28"/>
      <c r="F86" s="28"/>
      <c r="G86" s="12">
        <f>SUM(G82:G85)</f>
        <v>1735548.02</v>
      </c>
    </row>
    <row r="87" spans="1:7" ht="24.95" customHeight="1"/>
    <row r="88" spans="1:7" ht="20.100000000000001" customHeight="1">
      <c r="A88" s="26" t="s">
        <v>464</v>
      </c>
      <c r="B88" s="26"/>
      <c r="C88" s="27" t="s">
        <v>282</v>
      </c>
      <c r="D88" s="27"/>
      <c r="E88" s="27"/>
      <c r="F88" s="27"/>
      <c r="G88" s="27"/>
    </row>
    <row r="89" spans="1:7" ht="20.100000000000001" customHeight="1">
      <c r="A89" s="26" t="s">
        <v>465</v>
      </c>
      <c r="B89" s="26"/>
      <c r="C89" s="27" t="s">
        <v>503</v>
      </c>
      <c r="D89" s="27"/>
      <c r="E89" s="27"/>
      <c r="F89" s="27"/>
      <c r="G89" s="27"/>
    </row>
    <row r="90" spans="1:7" ht="15" customHeight="1"/>
    <row r="91" spans="1:7" ht="24.95" customHeight="1">
      <c r="A91" s="17" t="s">
        <v>608</v>
      </c>
      <c r="B91" s="17"/>
      <c r="C91" s="17"/>
      <c r="D91" s="17"/>
      <c r="E91" s="17"/>
      <c r="F91" s="17"/>
      <c r="G91" s="17"/>
    </row>
    <row r="92" spans="1:7" ht="15" customHeight="1"/>
    <row r="93" spans="1:7" ht="50.1" customHeight="1">
      <c r="A93" s="6" t="s">
        <v>375</v>
      </c>
      <c r="B93" s="19" t="s">
        <v>512</v>
      </c>
      <c r="C93" s="19"/>
      <c r="D93" s="6" t="s">
        <v>573</v>
      </c>
      <c r="E93" s="6" t="s">
        <v>574</v>
      </c>
      <c r="F93" s="6" t="s">
        <v>575</v>
      </c>
      <c r="G93" s="6" t="s">
        <v>576</v>
      </c>
    </row>
    <row r="94" spans="1:7" ht="15" customHeight="1">
      <c r="A94" s="6">
        <v>1</v>
      </c>
      <c r="B94" s="19">
        <v>2</v>
      </c>
      <c r="C94" s="19"/>
      <c r="D94" s="6">
        <v>3</v>
      </c>
      <c r="E94" s="6">
        <v>4</v>
      </c>
      <c r="F94" s="6">
        <v>5</v>
      </c>
      <c r="G94" s="6">
        <v>6</v>
      </c>
    </row>
    <row r="95" spans="1:7" ht="39.950000000000003" customHeight="1">
      <c r="A95" s="6" t="s">
        <v>477</v>
      </c>
      <c r="B95" s="20" t="s">
        <v>609</v>
      </c>
      <c r="C95" s="20"/>
      <c r="D95" s="6" t="s">
        <v>594</v>
      </c>
      <c r="E95" s="10">
        <v>12</v>
      </c>
      <c r="F95" s="10">
        <v>4700</v>
      </c>
      <c r="G95" s="10">
        <v>56400</v>
      </c>
    </row>
    <row r="96" spans="1:7" ht="39.950000000000003" customHeight="1">
      <c r="A96" s="6" t="s">
        <v>477</v>
      </c>
      <c r="B96" s="20" t="s">
        <v>610</v>
      </c>
      <c r="C96" s="20"/>
      <c r="D96" s="6" t="s">
        <v>594</v>
      </c>
      <c r="E96" s="10">
        <v>12</v>
      </c>
      <c r="F96" s="10">
        <v>50000</v>
      </c>
      <c r="G96" s="10">
        <v>600000</v>
      </c>
    </row>
    <row r="97" spans="1:7" ht="39.950000000000003" customHeight="1">
      <c r="A97" s="6" t="s">
        <v>477</v>
      </c>
      <c r="B97" s="20" t="s">
        <v>611</v>
      </c>
      <c r="C97" s="20"/>
      <c r="D97" s="6" t="s">
        <v>594</v>
      </c>
      <c r="E97" s="10">
        <v>12</v>
      </c>
      <c r="F97" s="10">
        <v>24280</v>
      </c>
      <c r="G97" s="10">
        <v>291360</v>
      </c>
    </row>
    <row r="98" spans="1:7" ht="60" customHeight="1">
      <c r="A98" s="6" t="s">
        <v>477</v>
      </c>
      <c r="B98" s="20" t="s">
        <v>612</v>
      </c>
      <c r="C98" s="20"/>
      <c r="D98" s="6" t="s">
        <v>594</v>
      </c>
      <c r="E98" s="10">
        <v>1</v>
      </c>
      <c r="F98" s="10">
        <v>30000</v>
      </c>
      <c r="G98" s="10">
        <v>30000</v>
      </c>
    </row>
    <row r="99" spans="1:7" ht="39.950000000000003" customHeight="1">
      <c r="A99" s="6" t="s">
        <v>478</v>
      </c>
      <c r="B99" s="20" t="s">
        <v>613</v>
      </c>
      <c r="C99" s="20"/>
      <c r="D99" s="6" t="s">
        <v>440</v>
      </c>
      <c r="E99" s="10">
        <v>1</v>
      </c>
      <c r="F99" s="10">
        <v>20000</v>
      </c>
      <c r="G99" s="10">
        <v>20000</v>
      </c>
    </row>
    <row r="100" spans="1:7" ht="24.95" customHeight="1">
      <c r="A100" s="28" t="s">
        <v>502</v>
      </c>
      <c r="B100" s="28"/>
      <c r="C100" s="28"/>
      <c r="D100" s="28"/>
      <c r="E100" s="28"/>
      <c r="F100" s="28"/>
      <c r="G100" s="12">
        <f>SUM(G95:G99)</f>
        <v>997760</v>
      </c>
    </row>
    <row r="101" spans="1:7" ht="24.95" customHeight="1"/>
    <row r="102" spans="1:7" ht="20.100000000000001" customHeight="1">
      <c r="A102" s="26" t="s">
        <v>464</v>
      </c>
      <c r="B102" s="26"/>
      <c r="C102" s="27" t="s">
        <v>282</v>
      </c>
      <c r="D102" s="27"/>
      <c r="E102" s="27"/>
      <c r="F102" s="27"/>
      <c r="G102" s="27"/>
    </row>
    <row r="103" spans="1:7" ht="20.100000000000001" customHeight="1">
      <c r="A103" s="26" t="s">
        <v>465</v>
      </c>
      <c r="B103" s="26"/>
      <c r="C103" s="27" t="s">
        <v>503</v>
      </c>
      <c r="D103" s="27"/>
      <c r="E103" s="27"/>
      <c r="F103" s="27"/>
      <c r="G103" s="27"/>
    </row>
    <row r="104" spans="1:7" ht="15" customHeight="1"/>
    <row r="105" spans="1:7" ht="24.95" customHeight="1">
      <c r="A105" s="17" t="s">
        <v>572</v>
      </c>
      <c r="B105" s="17"/>
      <c r="C105" s="17"/>
      <c r="D105" s="17"/>
      <c r="E105" s="17"/>
      <c r="F105" s="17"/>
      <c r="G105" s="17"/>
    </row>
    <row r="106" spans="1:7" ht="15" customHeight="1"/>
    <row r="107" spans="1:7" ht="50.1" customHeight="1">
      <c r="A107" s="6" t="s">
        <v>375</v>
      </c>
      <c r="B107" s="19" t="s">
        <v>512</v>
      </c>
      <c r="C107" s="19"/>
      <c r="D107" s="6" t="s">
        <v>573</v>
      </c>
      <c r="E107" s="6" t="s">
        <v>574</v>
      </c>
      <c r="F107" s="6" t="s">
        <v>575</v>
      </c>
      <c r="G107" s="6" t="s">
        <v>576</v>
      </c>
    </row>
    <row r="108" spans="1:7" ht="15" customHeight="1">
      <c r="A108" s="6">
        <v>1</v>
      </c>
      <c r="B108" s="19">
        <v>2</v>
      </c>
      <c r="C108" s="19"/>
      <c r="D108" s="6">
        <v>3</v>
      </c>
      <c r="E108" s="6">
        <v>4</v>
      </c>
      <c r="F108" s="6">
        <v>5</v>
      </c>
      <c r="G108" s="6">
        <v>6</v>
      </c>
    </row>
    <row r="109" spans="1:7" ht="39.950000000000003" customHeight="1">
      <c r="A109" s="6" t="s">
        <v>477</v>
      </c>
      <c r="B109" s="20" t="s">
        <v>614</v>
      </c>
      <c r="C109" s="20"/>
      <c r="D109" s="6" t="s">
        <v>594</v>
      </c>
      <c r="E109" s="10">
        <v>4854.8589540000003</v>
      </c>
      <c r="F109" s="10">
        <v>151.37</v>
      </c>
      <c r="G109" s="10">
        <v>734880</v>
      </c>
    </row>
    <row r="110" spans="1:7" ht="39.950000000000003" customHeight="1">
      <c r="A110" s="6" t="s">
        <v>477</v>
      </c>
      <c r="B110" s="20" t="s">
        <v>615</v>
      </c>
      <c r="C110" s="20"/>
      <c r="D110" s="6" t="s">
        <v>594</v>
      </c>
      <c r="E110" s="10">
        <v>15090</v>
      </c>
      <c r="F110" s="10">
        <v>59.601112999999998</v>
      </c>
      <c r="G110" s="10">
        <v>899380.8</v>
      </c>
    </row>
    <row r="111" spans="1:7" ht="60" customHeight="1">
      <c r="A111" s="6" t="s">
        <v>477</v>
      </c>
      <c r="B111" s="20" t="s">
        <v>616</v>
      </c>
      <c r="C111" s="20"/>
      <c r="D111" s="6" t="s">
        <v>594</v>
      </c>
      <c r="E111" s="10">
        <v>105.199638909</v>
      </c>
      <c r="F111" s="10">
        <v>2270.9</v>
      </c>
      <c r="G111" s="10">
        <v>238897.86</v>
      </c>
    </row>
    <row r="112" spans="1:7" ht="39.950000000000003" customHeight="1">
      <c r="A112" s="6" t="s">
        <v>477</v>
      </c>
      <c r="B112" s="20" t="s">
        <v>617</v>
      </c>
      <c r="C112" s="20"/>
      <c r="D112" s="6" t="s">
        <v>594</v>
      </c>
      <c r="E112" s="10">
        <v>611.4</v>
      </c>
      <c r="F112" s="10">
        <v>931.19715399999995</v>
      </c>
      <c r="G112" s="10">
        <v>569333.93999999994</v>
      </c>
    </row>
    <row r="113" spans="1:7" ht="39.950000000000003" customHeight="1">
      <c r="A113" s="6" t="s">
        <v>478</v>
      </c>
      <c r="B113" s="20" t="s">
        <v>618</v>
      </c>
      <c r="C113" s="20"/>
      <c r="D113" s="6" t="s">
        <v>440</v>
      </c>
      <c r="E113" s="10">
        <v>1000</v>
      </c>
      <c r="F113" s="10">
        <v>30</v>
      </c>
      <c r="G113" s="10">
        <v>30000</v>
      </c>
    </row>
    <row r="114" spans="1:7" ht="24.95" customHeight="1">
      <c r="A114" s="28" t="s">
        <v>502</v>
      </c>
      <c r="B114" s="28"/>
      <c r="C114" s="28"/>
      <c r="D114" s="28"/>
      <c r="E114" s="28"/>
      <c r="F114" s="28"/>
      <c r="G114" s="12">
        <f>SUM(G109:G113)</f>
        <v>2472492.6</v>
      </c>
    </row>
    <row r="115" spans="1:7" ht="24.95" customHeight="1"/>
    <row r="116" spans="1:7" ht="20.100000000000001" customHeight="1">
      <c r="A116" s="26" t="s">
        <v>464</v>
      </c>
      <c r="B116" s="26"/>
      <c r="C116" s="27" t="s">
        <v>282</v>
      </c>
      <c r="D116" s="27"/>
      <c r="E116" s="27"/>
      <c r="F116" s="27"/>
      <c r="G116" s="27"/>
    </row>
    <row r="117" spans="1:7" ht="20.100000000000001" customHeight="1">
      <c r="A117" s="26" t="s">
        <v>465</v>
      </c>
      <c r="B117" s="26"/>
      <c r="C117" s="27" t="s">
        <v>503</v>
      </c>
      <c r="D117" s="27"/>
      <c r="E117" s="27"/>
      <c r="F117" s="27"/>
      <c r="G117" s="27"/>
    </row>
    <row r="118" spans="1:7" ht="15" customHeight="1"/>
    <row r="119" spans="1:7" ht="24.95" customHeight="1">
      <c r="A119" s="17" t="s">
        <v>579</v>
      </c>
      <c r="B119" s="17"/>
      <c r="C119" s="17"/>
      <c r="D119" s="17"/>
      <c r="E119" s="17"/>
      <c r="F119" s="17"/>
      <c r="G119" s="17"/>
    </row>
    <row r="120" spans="1:7" ht="15" customHeight="1"/>
    <row r="121" spans="1:7" ht="50.1" customHeight="1">
      <c r="A121" s="6" t="s">
        <v>375</v>
      </c>
      <c r="B121" s="19" t="s">
        <v>512</v>
      </c>
      <c r="C121" s="19"/>
      <c r="D121" s="6" t="s">
        <v>573</v>
      </c>
      <c r="E121" s="6" t="s">
        <v>574</v>
      </c>
      <c r="F121" s="6" t="s">
        <v>575</v>
      </c>
      <c r="G121" s="6" t="s">
        <v>576</v>
      </c>
    </row>
    <row r="122" spans="1:7" ht="15" customHeight="1">
      <c r="A122" s="6">
        <v>1</v>
      </c>
      <c r="B122" s="19">
        <v>2</v>
      </c>
      <c r="C122" s="19"/>
      <c r="D122" s="6">
        <v>3</v>
      </c>
      <c r="E122" s="6">
        <v>4</v>
      </c>
      <c r="F122" s="6">
        <v>5</v>
      </c>
      <c r="G122" s="6">
        <v>6</v>
      </c>
    </row>
    <row r="123" spans="1:7" ht="80.099999999999994" customHeight="1">
      <c r="A123" s="6" t="s">
        <v>477</v>
      </c>
      <c r="B123" s="20" t="s">
        <v>619</v>
      </c>
      <c r="C123" s="20"/>
      <c r="D123" s="6" t="s">
        <v>594</v>
      </c>
      <c r="E123" s="10">
        <v>12</v>
      </c>
      <c r="F123" s="10">
        <v>2493.9</v>
      </c>
      <c r="G123" s="10">
        <v>29926.799999999999</v>
      </c>
    </row>
    <row r="124" spans="1:7" ht="39.950000000000003" customHeight="1">
      <c r="A124" s="6" t="s">
        <v>477</v>
      </c>
      <c r="B124" s="20" t="s">
        <v>620</v>
      </c>
      <c r="C124" s="20"/>
      <c r="D124" s="6" t="s">
        <v>594</v>
      </c>
      <c r="E124" s="10">
        <v>12</v>
      </c>
      <c r="F124" s="10">
        <v>49555.555829999998</v>
      </c>
      <c r="G124" s="10">
        <v>594666.67000000004</v>
      </c>
    </row>
    <row r="125" spans="1:7" ht="39.950000000000003" customHeight="1">
      <c r="A125" s="6" t="s">
        <v>477</v>
      </c>
      <c r="B125" s="20" t="s">
        <v>621</v>
      </c>
      <c r="C125" s="20"/>
      <c r="D125" s="6" t="s">
        <v>594</v>
      </c>
      <c r="E125" s="10">
        <v>12</v>
      </c>
      <c r="F125" s="10">
        <v>166627</v>
      </c>
      <c r="G125" s="10">
        <v>1999524</v>
      </c>
    </row>
    <row r="126" spans="1:7" ht="39.950000000000003" customHeight="1">
      <c r="A126" s="6" t="s">
        <v>477</v>
      </c>
      <c r="B126" s="20" t="s">
        <v>622</v>
      </c>
      <c r="C126" s="20"/>
      <c r="D126" s="6" t="s">
        <v>594</v>
      </c>
      <c r="E126" s="10">
        <v>1000</v>
      </c>
      <c r="F126" s="10">
        <v>278.39999999999998</v>
      </c>
      <c r="G126" s="10">
        <v>278400</v>
      </c>
    </row>
    <row r="127" spans="1:7" ht="60" customHeight="1">
      <c r="A127" s="6" t="s">
        <v>477</v>
      </c>
      <c r="B127" s="20" t="s">
        <v>623</v>
      </c>
      <c r="C127" s="20"/>
      <c r="D127" s="6" t="s">
        <v>594</v>
      </c>
      <c r="E127" s="10">
        <v>12</v>
      </c>
      <c r="F127" s="10">
        <v>17367.634999999998</v>
      </c>
      <c r="G127" s="10">
        <v>208411.62</v>
      </c>
    </row>
    <row r="128" spans="1:7" ht="60" customHeight="1">
      <c r="A128" s="6" t="s">
        <v>477</v>
      </c>
      <c r="B128" s="20" t="s">
        <v>624</v>
      </c>
      <c r="C128" s="20"/>
      <c r="D128" s="6" t="s">
        <v>594</v>
      </c>
      <c r="E128" s="10">
        <v>1</v>
      </c>
      <c r="F128" s="10">
        <v>599800</v>
      </c>
      <c r="G128" s="10">
        <v>599800</v>
      </c>
    </row>
    <row r="129" spans="1:7" ht="39.950000000000003" customHeight="1">
      <c r="A129" s="6" t="s">
        <v>477</v>
      </c>
      <c r="B129" s="20" t="s">
        <v>625</v>
      </c>
      <c r="C129" s="20"/>
      <c r="D129" s="6" t="s">
        <v>594</v>
      </c>
      <c r="E129" s="10">
        <v>12</v>
      </c>
      <c r="F129" s="10">
        <v>185850.501666</v>
      </c>
      <c r="G129" s="10">
        <v>2230206.02</v>
      </c>
    </row>
    <row r="130" spans="1:7" ht="80.099999999999994" customHeight="1">
      <c r="A130" s="6" t="s">
        <v>477</v>
      </c>
      <c r="B130" s="20" t="s">
        <v>626</v>
      </c>
      <c r="C130" s="20"/>
      <c r="D130" s="6" t="s">
        <v>594</v>
      </c>
      <c r="E130" s="10">
        <v>1</v>
      </c>
      <c r="F130" s="10">
        <v>598560</v>
      </c>
      <c r="G130" s="10">
        <v>598560</v>
      </c>
    </row>
    <row r="131" spans="1:7" ht="60" customHeight="1">
      <c r="A131" s="6" t="s">
        <v>477</v>
      </c>
      <c r="B131" s="20" t="s">
        <v>627</v>
      </c>
      <c r="C131" s="20"/>
      <c r="D131" s="6" t="s">
        <v>594</v>
      </c>
      <c r="E131" s="10">
        <v>1</v>
      </c>
      <c r="F131" s="10">
        <v>498560</v>
      </c>
      <c r="G131" s="10">
        <v>498560</v>
      </c>
    </row>
    <row r="132" spans="1:7" ht="39.950000000000003" customHeight="1">
      <c r="A132" s="6" t="s">
        <v>477</v>
      </c>
      <c r="B132" s="20" t="s">
        <v>628</v>
      </c>
      <c r="C132" s="20"/>
      <c r="D132" s="6" t="s">
        <v>594</v>
      </c>
      <c r="E132" s="10">
        <v>1</v>
      </c>
      <c r="F132" s="10">
        <v>499500</v>
      </c>
      <c r="G132" s="10">
        <v>499500</v>
      </c>
    </row>
    <row r="133" spans="1:7" ht="99.95" customHeight="1">
      <c r="A133" s="6" t="s">
        <v>477</v>
      </c>
      <c r="B133" s="20" t="s">
        <v>629</v>
      </c>
      <c r="C133" s="20"/>
      <c r="D133" s="6" t="s">
        <v>594</v>
      </c>
      <c r="E133" s="10">
        <v>12</v>
      </c>
      <c r="F133" s="10">
        <v>28416.666667000001</v>
      </c>
      <c r="G133" s="10">
        <v>341000</v>
      </c>
    </row>
    <row r="134" spans="1:7" ht="39.950000000000003" customHeight="1">
      <c r="A134" s="6" t="s">
        <v>478</v>
      </c>
      <c r="B134" s="20" t="s">
        <v>630</v>
      </c>
      <c r="C134" s="20"/>
      <c r="D134" s="6" t="s">
        <v>440</v>
      </c>
      <c r="E134" s="10">
        <v>1</v>
      </c>
      <c r="F134" s="10">
        <v>53962.31</v>
      </c>
      <c r="G134" s="10">
        <v>53962.31</v>
      </c>
    </row>
    <row r="135" spans="1:7" ht="24.95" customHeight="1">
      <c r="A135" s="28" t="s">
        <v>502</v>
      </c>
      <c r="B135" s="28"/>
      <c r="C135" s="28"/>
      <c r="D135" s="28"/>
      <c r="E135" s="28"/>
      <c r="F135" s="28"/>
      <c r="G135" s="12">
        <f>SUM(G123:G134)</f>
        <v>7932517.4199999999</v>
      </c>
    </row>
    <row r="136" spans="1:7" ht="24.95" customHeight="1"/>
    <row r="137" spans="1:7" ht="20.100000000000001" customHeight="1">
      <c r="A137" s="26" t="s">
        <v>464</v>
      </c>
      <c r="B137" s="26"/>
      <c r="C137" s="27" t="s">
        <v>282</v>
      </c>
      <c r="D137" s="27"/>
      <c r="E137" s="27"/>
      <c r="F137" s="27"/>
      <c r="G137" s="27"/>
    </row>
    <row r="138" spans="1:7" ht="20.100000000000001" customHeight="1">
      <c r="A138" s="26" t="s">
        <v>465</v>
      </c>
      <c r="B138" s="26"/>
      <c r="C138" s="27" t="s">
        <v>503</v>
      </c>
      <c r="D138" s="27"/>
      <c r="E138" s="27"/>
      <c r="F138" s="27"/>
      <c r="G138" s="27"/>
    </row>
    <row r="139" spans="1:7" ht="15" customHeight="1"/>
    <row r="140" spans="1:7" ht="24.95" customHeight="1">
      <c r="A140" s="17" t="s">
        <v>582</v>
      </c>
      <c r="B140" s="17"/>
      <c r="C140" s="17"/>
      <c r="D140" s="17"/>
      <c r="E140" s="17"/>
      <c r="F140" s="17"/>
      <c r="G140" s="17"/>
    </row>
    <row r="141" spans="1:7" ht="15" customHeight="1"/>
    <row r="142" spans="1:7" ht="50.1" customHeight="1">
      <c r="A142" s="6" t="s">
        <v>375</v>
      </c>
      <c r="B142" s="19" t="s">
        <v>512</v>
      </c>
      <c r="C142" s="19"/>
      <c r="D142" s="6" t="s">
        <v>573</v>
      </c>
      <c r="E142" s="6" t="s">
        <v>574</v>
      </c>
      <c r="F142" s="6" t="s">
        <v>575</v>
      </c>
      <c r="G142" s="6" t="s">
        <v>576</v>
      </c>
    </row>
    <row r="143" spans="1:7" ht="15" customHeight="1">
      <c r="A143" s="6">
        <v>1</v>
      </c>
      <c r="B143" s="19">
        <v>2</v>
      </c>
      <c r="C143" s="19"/>
      <c r="D143" s="6">
        <v>3</v>
      </c>
      <c r="E143" s="6">
        <v>4</v>
      </c>
      <c r="F143" s="6">
        <v>5</v>
      </c>
      <c r="G143" s="6">
        <v>6</v>
      </c>
    </row>
    <row r="144" spans="1:7" ht="39.950000000000003" customHeight="1">
      <c r="A144" s="6" t="s">
        <v>477</v>
      </c>
      <c r="B144" s="20" t="s">
        <v>631</v>
      </c>
      <c r="C144" s="20"/>
      <c r="D144" s="6" t="s">
        <v>594</v>
      </c>
      <c r="E144" s="10">
        <v>6</v>
      </c>
      <c r="F144" s="10">
        <v>1509561.72</v>
      </c>
      <c r="G144" s="10">
        <v>9057370.3200000003</v>
      </c>
    </row>
    <row r="145" spans="1:7" ht="39.950000000000003" customHeight="1">
      <c r="A145" s="6" t="s">
        <v>477</v>
      </c>
      <c r="B145" s="20" t="s">
        <v>632</v>
      </c>
      <c r="C145" s="20"/>
      <c r="D145" s="6" t="s">
        <v>594</v>
      </c>
      <c r="E145" s="10">
        <v>12</v>
      </c>
      <c r="F145" s="10">
        <v>10327.166667</v>
      </c>
      <c r="G145" s="10">
        <v>123926</v>
      </c>
    </row>
    <row r="146" spans="1:7" ht="120" customHeight="1">
      <c r="A146" s="6" t="s">
        <v>477</v>
      </c>
      <c r="B146" s="20" t="s">
        <v>633</v>
      </c>
      <c r="C146" s="20"/>
      <c r="D146" s="6" t="s">
        <v>594</v>
      </c>
      <c r="E146" s="10">
        <v>1</v>
      </c>
      <c r="F146" s="10">
        <v>9977139.9000000004</v>
      </c>
      <c r="G146" s="10">
        <v>9977139.9000000004</v>
      </c>
    </row>
    <row r="147" spans="1:7" ht="39.950000000000003" customHeight="1">
      <c r="A147" s="6" t="s">
        <v>478</v>
      </c>
      <c r="B147" s="20" t="s">
        <v>634</v>
      </c>
      <c r="C147" s="20"/>
      <c r="D147" s="6" t="s">
        <v>440</v>
      </c>
      <c r="E147" s="10">
        <v>4</v>
      </c>
      <c r="F147" s="10">
        <v>512340.995</v>
      </c>
      <c r="G147" s="10">
        <v>8197455.9199999999</v>
      </c>
    </row>
    <row r="148" spans="1:7" ht="60" customHeight="1">
      <c r="A148" s="6" t="s">
        <v>478</v>
      </c>
      <c r="B148" s="20" t="s">
        <v>635</v>
      </c>
      <c r="C148" s="20"/>
      <c r="D148" s="6" t="s">
        <v>440</v>
      </c>
      <c r="E148" s="10">
        <v>1</v>
      </c>
      <c r="F148" s="10">
        <v>63164.41</v>
      </c>
      <c r="G148" s="10">
        <v>63164.41</v>
      </c>
    </row>
    <row r="149" spans="1:7" ht="39.950000000000003" customHeight="1">
      <c r="A149" s="6" t="s">
        <v>478</v>
      </c>
      <c r="B149" s="20" t="s">
        <v>636</v>
      </c>
      <c r="C149" s="20"/>
      <c r="D149" s="6" t="s">
        <v>440</v>
      </c>
      <c r="E149" s="10">
        <v>635</v>
      </c>
      <c r="F149" s="10">
        <v>1490.5133699999999</v>
      </c>
      <c r="G149" s="10">
        <v>946475.99</v>
      </c>
    </row>
    <row r="150" spans="1:7" ht="24.95" customHeight="1">
      <c r="A150" s="28" t="s">
        <v>502</v>
      </c>
      <c r="B150" s="28"/>
      <c r="C150" s="28"/>
      <c r="D150" s="28"/>
      <c r="E150" s="28"/>
      <c r="F150" s="28"/>
      <c r="G150" s="12">
        <f>SUM(G144:G149)</f>
        <v>28365532.539999999</v>
      </c>
    </row>
    <row r="151" spans="1:7" ht="24.95" customHeight="1"/>
    <row r="152" spans="1:7" ht="20.100000000000001" customHeight="1">
      <c r="A152" s="26" t="s">
        <v>464</v>
      </c>
      <c r="B152" s="26"/>
      <c r="C152" s="27" t="s">
        <v>282</v>
      </c>
      <c r="D152" s="27"/>
      <c r="E152" s="27"/>
      <c r="F152" s="27"/>
      <c r="G152" s="27"/>
    </row>
    <row r="153" spans="1:7" ht="20.100000000000001" customHeight="1">
      <c r="A153" s="26" t="s">
        <v>465</v>
      </c>
      <c r="B153" s="26"/>
      <c r="C153" s="27" t="s">
        <v>503</v>
      </c>
      <c r="D153" s="27"/>
      <c r="E153" s="27"/>
      <c r="F153" s="27"/>
      <c r="G153" s="27"/>
    </row>
    <row r="154" spans="1:7" ht="15" customHeight="1"/>
    <row r="155" spans="1:7" ht="24.95" customHeight="1">
      <c r="A155" s="17" t="s">
        <v>637</v>
      </c>
      <c r="B155" s="17"/>
      <c r="C155" s="17"/>
      <c r="D155" s="17"/>
      <c r="E155" s="17"/>
      <c r="F155" s="17"/>
      <c r="G155" s="17"/>
    </row>
    <row r="156" spans="1:7" ht="15" customHeight="1"/>
    <row r="157" spans="1:7" ht="50.1" customHeight="1">
      <c r="A157" s="6" t="s">
        <v>375</v>
      </c>
      <c r="B157" s="19" t="s">
        <v>512</v>
      </c>
      <c r="C157" s="19"/>
      <c r="D157" s="6" t="s">
        <v>573</v>
      </c>
      <c r="E157" s="6" t="s">
        <v>574</v>
      </c>
      <c r="F157" s="6" t="s">
        <v>575</v>
      </c>
      <c r="G157" s="6" t="s">
        <v>576</v>
      </c>
    </row>
    <row r="158" spans="1:7" ht="15" customHeight="1">
      <c r="A158" s="6">
        <v>1</v>
      </c>
      <c r="B158" s="19">
        <v>2</v>
      </c>
      <c r="C158" s="19"/>
      <c r="D158" s="6">
        <v>3</v>
      </c>
      <c r="E158" s="6">
        <v>4</v>
      </c>
      <c r="F158" s="6">
        <v>5</v>
      </c>
      <c r="G158" s="6">
        <v>6</v>
      </c>
    </row>
    <row r="159" spans="1:7" ht="24.95" customHeight="1">
      <c r="A159" s="28" t="s">
        <v>502</v>
      </c>
      <c r="B159" s="28"/>
      <c r="C159" s="28"/>
      <c r="D159" s="28"/>
      <c r="E159" s="28"/>
      <c r="F159" s="28"/>
      <c r="G159" s="12"/>
    </row>
    <row r="160" spans="1:7" ht="24.95" customHeight="1"/>
    <row r="161" spans="1:7" ht="20.100000000000001" customHeight="1">
      <c r="A161" s="26" t="s">
        <v>464</v>
      </c>
      <c r="B161" s="26"/>
      <c r="C161" s="27" t="s">
        <v>282</v>
      </c>
      <c r="D161" s="27"/>
      <c r="E161" s="27"/>
      <c r="F161" s="27"/>
      <c r="G161" s="27"/>
    </row>
    <row r="162" spans="1:7" ht="20.100000000000001" customHeight="1">
      <c r="A162" s="26" t="s">
        <v>465</v>
      </c>
      <c r="B162" s="26"/>
      <c r="C162" s="27" t="s">
        <v>503</v>
      </c>
      <c r="D162" s="27"/>
      <c r="E162" s="27"/>
      <c r="F162" s="27"/>
      <c r="G162" s="27"/>
    </row>
    <row r="163" spans="1:7" ht="15" customHeight="1"/>
    <row r="164" spans="1:7" ht="24.95" customHeight="1">
      <c r="A164" s="17" t="s">
        <v>597</v>
      </c>
      <c r="B164" s="17"/>
      <c r="C164" s="17"/>
      <c r="D164" s="17"/>
      <c r="E164" s="17"/>
      <c r="F164" s="17"/>
      <c r="G164" s="17"/>
    </row>
    <row r="165" spans="1:7" ht="15" customHeight="1"/>
    <row r="166" spans="1:7" ht="50.1" customHeight="1">
      <c r="A166" s="6" t="s">
        <v>375</v>
      </c>
      <c r="B166" s="19" t="s">
        <v>512</v>
      </c>
      <c r="C166" s="19"/>
      <c r="D166" s="6" t="s">
        <v>573</v>
      </c>
      <c r="E166" s="6" t="s">
        <v>574</v>
      </c>
      <c r="F166" s="6" t="s">
        <v>575</v>
      </c>
      <c r="G166" s="6" t="s">
        <v>576</v>
      </c>
    </row>
    <row r="167" spans="1:7" ht="15" customHeight="1">
      <c r="A167" s="6">
        <v>1</v>
      </c>
      <c r="B167" s="19">
        <v>2</v>
      </c>
      <c r="C167" s="19"/>
      <c r="D167" s="6">
        <v>3</v>
      </c>
      <c r="E167" s="6">
        <v>4</v>
      </c>
      <c r="F167" s="6">
        <v>5</v>
      </c>
      <c r="G167" s="6">
        <v>6</v>
      </c>
    </row>
    <row r="168" spans="1:7" ht="39.950000000000003" customHeight="1">
      <c r="A168" s="6" t="s">
        <v>477</v>
      </c>
      <c r="B168" s="20" t="s">
        <v>638</v>
      </c>
      <c r="C168" s="20"/>
      <c r="D168" s="6" t="s">
        <v>594</v>
      </c>
      <c r="E168" s="10">
        <v>5200</v>
      </c>
      <c r="F168" s="10">
        <v>60.496153999999997</v>
      </c>
      <c r="G168" s="10">
        <v>314580</v>
      </c>
    </row>
    <row r="169" spans="1:7" ht="39.950000000000003" customHeight="1">
      <c r="A169" s="6" t="s">
        <v>478</v>
      </c>
      <c r="B169" s="20" t="s">
        <v>639</v>
      </c>
      <c r="C169" s="20"/>
      <c r="D169" s="6" t="s">
        <v>440</v>
      </c>
      <c r="E169" s="10">
        <v>3800</v>
      </c>
      <c r="F169" s="10">
        <v>22.478947000000002</v>
      </c>
      <c r="G169" s="10">
        <v>85420</v>
      </c>
    </row>
    <row r="170" spans="1:7" ht="24.95" customHeight="1">
      <c r="A170" s="28" t="s">
        <v>502</v>
      </c>
      <c r="B170" s="28"/>
      <c r="C170" s="28"/>
      <c r="D170" s="28"/>
      <c r="E170" s="28"/>
      <c r="F170" s="28"/>
      <c r="G170" s="12">
        <f>SUM(G168:G169)</f>
        <v>400000</v>
      </c>
    </row>
    <row r="171" spans="1:7" ht="24.95" customHeight="1"/>
    <row r="172" spans="1:7" ht="20.100000000000001" customHeight="1">
      <c r="A172" s="26" t="s">
        <v>464</v>
      </c>
      <c r="B172" s="26"/>
      <c r="C172" s="27" t="s">
        <v>282</v>
      </c>
      <c r="D172" s="27"/>
      <c r="E172" s="27"/>
      <c r="F172" s="27"/>
      <c r="G172" s="27"/>
    </row>
    <row r="173" spans="1:7" ht="20.100000000000001" customHeight="1">
      <c r="A173" s="26" t="s">
        <v>465</v>
      </c>
      <c r="B173" s="26"/>
      <c r="C173" s="27" t="s">
        <v>503</v>
      </c>
      <c r="D173" s="27"/>
      <c r="E173" s="27"/>
      <c r="F173" s="27"/>
      <c r="G173" s="27"/>
    </row>
    <row r="174" spans="1:7" ht="15" customHeight="1"/>
    <row r="175" spans="1:7" ht="24.95" customHeight="1">
      <c r="A175" s="17" t="s">
        <v>599</v>
      </c>
      <c r="B175" s="17"/>
      <c r="C175" s="17"/>
      <c r="D175" s="17"/>
      <c r="E175" s="17"/>
      <c r="F175" s="17"/>
      <c r="G175" s="17"/>
    </row>
    <row r="176" spans="1:7" ht="15" customHeight="1"/>
    <row r="177" spans="1:7" ht="50.1" customHeight="1">
      <c r="A177" s="6" t="s">
        <v>375</v>
      </c>
      <c r="B177" s="19" t="s">
        <v>512</v>
      </c>
      <c r="C177" s="19"/>
      <c r="D177" s="6" t="s">
        <v>573</v>
      </c>
      <c r="E177" s="6" t="s">
        <v>574</v>
      </c>
      <c r="F177" s="6" t="s">
        <v>575</v>
      </c>
      <c r="G177" s="6" t="s">
        <v>576</v>
      </c>
    </row>
    <row r="178" spans="1:7" ht="15" customHeight="1">
      <c r="A178" s="6">
        <v>1</v>
      </c>
      <c r="B178" s="19">
        <v>2</v>
      </c>
      <c r="C178" s="19"/>
      <c r="D178" s="6">
        <v>3</v>
      </c>
      <c r="E178" s="6">
        <v>4</v>
      </c>
      <c r="F178" s="6">
        <v>5</v>
      </c>
      <c r="G178" s="6">
        <v>6</v>
      </c>
    </row>
    <row r="179" spans="1:7" ht="39.950000000000003" customHeight="1">
      <c r="A179" s="6" t="s">
        <v>478</v>
      </c>
      <c r="B179" s="20" t="s">
        <v>640</v>
      </c>
      <c r="C179" s="20"/>
      <c r="D179" s="6" t="s">
        <v>440</v>
      </c>
      <c r="E179" s="10">
        <v>1500</v>
      </c>
      <c r="F179" s="10">
        <v>128.61533299999999</v>
      </c>
      <c r="G179" s="10">
        <v>192923</v>
      </c>
    </row>
    <row r="180" spans="1:7" ht="60" customHeight="1">
      <c r="A180" s="6" t="s">
        <v>478</v>
      </c>
      <c r="B180" s="20" t="s">
        <v>641</v>
      </c>
      <c r="C180" s="20"/>
      <c r="D180" s="6" t="s">
        <v>440</v>
      </c>
      <c r="E180" s="10">
        <v>1000</v>
      </c>
      <c r="F180" s="10">
        <v>1393.6</v>
      </c>
      <c r="G180" s="10">
        <v>1393600</v>
      </c>
    </row>
    <row r="181" spans="1:7" ht="24.95" customHeight="1">
      <c r="A181" s="28" t="s">
        <v>502</v>
      </c>
      <c r="B181" s="28"/>
      <c r="C181" s="28"/>
      <c r="D181" s="28"/>
      <c r="E181" s="28"/>
      <c r="F181" s="28"/>
      <c r="G181" s="12">
        <f>SUM(G179:G180)</f>
        <v>1586523</v>
      </c>
    </row>
    <row r="182" spans="1:7" ht="24.95" customHeight="1"/>
    <row r="183" spans="1:7" ht="20.100000000000001" customHeight="1">
      <c r="A183" s="26" t="s">
        <v>464</v>
      </c>
      <c r="B183" s="26"/>
      <c r="C183" s="27" t="s">
        <v>282</v>
      </c>
      <c r="D183" s="27"/>
      <c r="E183" s="27"/>
      <c r="F183" s="27"/>
      <c r="G183" s="27"/>
    </row>
    <row r="184" spans="1:7" ht="20.100000000000001" customHeight="1">
      <c r="A184" s="26" t="s">
        <v>465</v>
      </c>
      <c r="B184" s="26"/>
      <c r="C184" s="27" t="s">
        <v>503</v>
      </c>
      <c r="D184" s="27"/>
      <c r="E184" s="27"/>
      <c r="F184" s="27"/>
      <c r="G184" s="27"/>
    </row>
    <row r="185" spans="1:7" ht="15" customHeight="1"/>
    <row r="186" spans="1:7" ht="24.95" customHeight="1">
      <c r="A186" s="17" t="s">
        <v>603</v>
      </c>
      <c r="B186" s="17"/>
      <c r="C186" s="17"/>
      <c r="D186" s="17"/>
      <c r="E186" s="17"/>
      <c r="F186" s="17"/>
      <c r="G186" s="17"/>
    </row>
    <row r="187" spans="1:7" ht="15" customHeight="1"/>
    <row r="188" spans="1:7" ht="50.1" customHeight="1">
      <c r="A188" s="6" t="s">
        <v>375</v>
      </c>
      <c r="B188" s="19" t="s">
        <v>512</v>
      </c>
      <c r="C188" s="19"/>
      <c r="D188" s="6" t="s">
        <v>573</v>
      </c>
      <c r="E188" s="6" t="s">
        <v>574</v>
      </c>
      <c r="F188" s="6" t="s">
        <v>575</v>
      </c>
      <c r="G188" s="6" t="s">
        <v>576</v>
      </c>
    </row>
    <row r="189" spans="1:7" ht="15" customHeight="1">
      <c r="A189" s="6">
        <v>1</v>
      </c>
      <c r="B189" s="19">
        <v>2</v>
      </c>
      <c r="C189" s="19"/>
      <c r="D189" s="6">
        <v>3</v>
      </c>
      <c r="E189" s="6">
        <v>4</v>
      </c>
      <c r="F189" s="6">
        <v>5</v>
      </c>
      <c r="G189" s="6">
        <v>6</v>
      </c>
    </row>
    <row r="190" spans="1:7" ht="39.950000000000003" customHeight="1">
      <c r="A190" s="6" t="s">
        <v>478</v>
      </c>
      <c r="B190" s="20" t="s">
        <v>642</v>
      </c>
      <c r="C190" s="20"/>
      <c r="D190" s="6" t="s">
        <v>440</v>
      </c>
      <c r="E190" s="10">
        <v>1000</v>
      </c>
      <c r="F190" s="10">
        <v>3553.5913999999998</v>
      </c>
      <c r="G190" s="10">
        <v>3553591.4</v>
      </c>
    </row>
    <row r="191" spans="1:7" ht="24.95" customHeight="1">
      <c r="A191" s="28" t="s">
        <v>502</v>
      </c>
      <c r="B191" s="28"/>
      <c r="C191" s="28"/>
      <c r="D191" s="28"/>
      <c r="E191" s="28"/>
      <c r="F191" s="28"/>
      <c r="G191" s="12">
        <f>SUM(G190:G190)</f>
        <v>3553591.4</v>
      </c>
    </row>
    <row r="192" spans="1:7" ht="24.95" customHeight="1"/>
    <row r="193" spans="1:7" ht="20.100000000000001" customHeight="1">
      <c r="A193" s="26" t="s">
        <v>464</v>
      </c>
      <c r="B193" s="26"/>
      <c r="C193" s="27" t="s">
        <v>342</v>
      </c>
      <c r="D193" s="27"/>
      <c r="E193" s="27"/>
      <c r="F193" s="27"/>
      <c r="G193" s="27"/>
    </row>
    <row r="194" spans="1:7" ht="20.100000000000001" customHeight="1">
      <c r="A194" s="26" t="s">
        <v>465</v>
      </c>
      <c r="B194" s="26"/>
      <c r="C194" s="27" t="s">
        <v>466</v>
      </c>
      <c r="D194" s="27"/>
      <c r="E194" s="27"/>
      <c r="F194" s="27"/>
      <c r="G194" s="27"/>
    </row>
    <row r="195" spans="1:7" ht="15" customHeight="1"/>
    <row r="196" spans="1:7" ht="24.95" customHeight="1">
      <c r="A196" s="17" t="s">
        <v>572</v>
      </c>
      <c r="B196" s="17"/>
      <c r="C196" s="17"/>
      <c r="D196" s="17"/>
      <c r="E196" s="17"/>
      <c r="F196" s="17"/>
      <c r="G196" s="17"/>
    </row>
    <row r="197" spans="1:7" ht="15" customHeight="1"/>
    <row r="198" spans="1:7" ht="50.1" customHeight="1">
      <c r="A198" s="6" t="s">
        <v>375</v>
      </c>
      <c r="B198" s="19" t="s">
        <v>512</v>
      </c>
      <c r="C198" s="19"/>
      <c r="D198" s="6" t="s">
        <v>573</v>
      </c>
      <c r="E198" s="6" t="s">
        <v>574</v>
      </c>
      <c r="F198" s="6" t="s">
        <v>575</v>
      </c>
      <c r="G198" s="6" t="s">
        <v>576</v>
      </c>
    </row>
    <row r="199" spans="1:7" ht="15" customHeight="1">
      <c r="A199" s="6">
        <v>1</v>
      </c>
      <c r="B199" s="19">
        <v>2</v>
      </c>
      <c r="C199" s="19"/>
      <c r="D199" s="6">
        <v>3</v>
      </c>
      <c r="E199" s="6">
        <v>4</v>
      </c>
      <c r="F199" s="6">
        <v>5</v>
      </c>
      <c r="G199" s="6">
        <v>6</v>
      </c>
    </row>
    <row r="200" spans="1:7" ht="39.950000000000003" customHeight="1">
      <c r="A200" s="6" t="s">
        <v>381</v>
      </c>
      <c r="B200" s="20" t="s">
        <v>643</v>
      </c>
      <c r="C200" s="20"/>
      <c r="D200" s="6" t="s">
        <v>440</v>
      </c>
      <c r="E200" s="10">
        <v>92276.862500000003</v>
      </c>
      <c r="F200" s="10">
        <v>5.6</v>
      </c>
      <c r="G200" s="10">
        <v>516750.43</v>
      </c>
    </row>
    <row r="201" spans="1:7" ht="39.950000000000003" customHeight="1">
      <c r="A201" s="6" t="s">
        <v>381</v>
      </c>
      <c r="B201" s="20" t="s">
        <v>644</v>
      </c>
      <c r="C201" s="20"/>
      <c r="D201" s="6" t="s">
        <v>440</v>
      </c>
      <c r="E201" s="10">
        <v>338</v>
      </c>
      <c r="F201" s="10">
        <v>1786.890533</v>
      </c>
      <c r="G201" s="10">
        <v>603969</v>
      </c>
    </row>
    <row r="202" spans="1:7" ht="24.95" customHeight="1">
      <c r="A202" s="28" t="s">
        <v>502</v>
      </c>
      <c r="B202" s="28"/>
      <c r="C202" s="28"/>
      <c r="D202" s="28"/>
      <c r="E202" s="28"/>
      <c r="F202" s="28"/>
      <c r="G202" s="12">
        <f>SUM(G200:G201)</f>
        <v>1120719.43</v>
      </c>
    </row>
    <row r="203" spans="1:7" ht="24.95" customHeight="1"/>
    <row r="204" spans="1:7" ht="20.100000000000001" customHeight="1">
      <c r="A204" s="26" t="s">
        <v>464</v>
      </c>
      <c r="B204" s="26"/>
      <c r="C204" s="27" t="s">
        <v>342</v>
      </c>
      <c r="D204" s="27"/>
      <c r="E204" s="27"/>
      <c r="F204" s="27"/>
      <c r="G204" s="27"/>
    </row>
    <row r="205" spans="1:7" ht="20.100000000000001" customHeight="1">
      <c r="A205" s="26" t="s">
        <v>465</v>
      </c>
      <c r="B205" s="26"/>
      <c r="C205" s="27" t="s">
        <v>503</v>
      </c>
      <c r="D205" s="27"/>
      <c r="E205" s="27"/>
      <c r="F205" s="27"/>
      <c r="G205" s="27"/>
    </row>
    <row r="206" spans="1:7" ht="15" customHeight="1"/>
    <row r="207" spans="1:7" ht="24.95" customHeight="1">
      <c r="A207" s="17" t="s">
        <v>572</v>
      </c>
      <c r="B207" s="17"/>
      <c r="C207" s="17"/>
      <c r="D207" s="17"/>
      <c r="E207" s="17"/>
      <c r="F207" s="17"/>
      <c r="G207" s="17"/>
    </row>
    <row r="208" spans="1:7" ht="15" customHeight="1"/>
    <row r="209" spans="1:7" ht="50.1" customHeight="1">
      <c r="A209" s="6" t="s">
        <v>375</v>
      </c>
      <c r="B209" s="19" t="s">
        <v>512</v>
      </c>
      <c r="C209" s="19"/>
      <c r="D209" s="6" t="s">
        <v>573</v>
      </c>
      <c r="E209" s="6" t="s">
        <v>574</v>
      </c>
      <c r="F209" s="6" t="s">
        <v>575</v>
      </c>
      <c r="G209" s="6" t="s">
        <v>576</v>
      </c>
    </row>
    <row r="210" spans="1:7" ht="15" customHeight="1">
      <c r="A210" s="6">
        <v>1</v>
      </c>
      <c r="B210" s="19">
        <v>2</v>
      </c>
      <c r="C210" s="19"/>
      <c r="D210" s="6">
        <v>3</v>
      </c>
      <c r="E210" s="6">
        <v>4</v>
      </c>
      <c r="F210" s="6">
        <v>5</v>
      </c>
      <c r="G210" s="6">
        <v>6</v>
      </c>
    </row>
    <row r="211" spans="1:7" ht="39.950000000000003" customHeight="1">
      <c r="A211" s="6" t="s">
        <v>477</v>
      </c>
      <c r="B211" s="20" t="s">
        <v>645</v>
      </c>
      <c r="C211" s="20"/>
      <c r="D211" s="6" t="s">
        <v>594</v>
      </c>
      <c r="E211" s="10">
        <v>678</v>
      </c>
      <c r="F211" s="10">
        <v>3036.4214160000001</v>
      </c>
      <c r="G211" s="10">
        <v>2058693.72</v>
      </c>
    </row>
    <row r="212" spans="1:7" ht="39.950000000000003" customHeight="1">
      <c r="A212" s="6" t="s">
        <v>477</v>
      </c>
      <c r="B212" s="20" t="s">
        <v>646</v>
      </c>
      <c r="C212" s="20"/>
      <c r="D212" s="6" t="s">
        <v>594</v>
      </c>
      <c r="E212" s="10">
        <v>274423.407917</v>
      </c>
      <c r="F212" s="10">
        <v>5.81</v>
      </c>
      <c r="G212" s="10">
        <v>1594400</v>
      </c>
    </row>
    <row r="213" spans="1:7" ht="39.950000000000003" customHeight="1">
      <c r="A213" s="6" t="s">
        <v>477</v>
      </c>
      <c r="B213" s="20" t="s">
        <v>647</v>
      </c>
      <c r="C213" s="20"/>
      <c r="D213" s="6" t="s">
        <v>594</v>
      </c>
      <c r="E213" s="10">
        <v>459805.68420999998</v>
      </c>
      <c r="F213" s="10">
        <v>6.08</v>
      </c>
      <c r="G213" s="10">
        <v>2795618.56</v>
      </c>
    </row>
    <row r="214" spans="1:7" ht="39.950000000000003" customHeight="1">
      <c r="A214" s="6" t="s">
        <v>477</v>
      </c>
      <c r="B214" s="20" t="s">
        <v>648</v>
      </c>
      <c r="C214" s="20"/>
      <c r="D214" s="6" t="s">
        <v>594</v>
      </c>
      <c r="E214" s="10">
        <v>2756.93</v>
      </c>
      <c r="F214" s="10">
        <v>2854.6599040000001</v>
      </c>
      <c r="G214" s="10">
        <v>7870097.5300000003</v>
      </c>
    </row>
    <row r="215" spans="1:7" ht="24.95" customHeight="1">
      <c r="A215" s="28" t="s">
        <v>502</v>
      </c>
      <c r="B215" s="28"/>
      <c r="C215" s="28"/>
      <c r="D215" s="28"/>
      <c r="E215" s="28"/>
      <c r="F215" s="28"/>
      <c r="G215" s="12">
        <f>SUM(G211:G214)</f>
        <v>14318809.809999999</v>
      </c>
    </row>
  </sheetData>
  <sheetProtection password="A512" sheet="1" objects="1" scenarios="1"/>
  <mergeCells count="198">
    <mergeCell ref="B213:C213"/>
    <mergeCell ref="B214:C214"/>
    <mergeCell ref="A215:F215"/>
    <mergeCell ref="A207:G207"/>
    <mergeCell ref="B209:C209"/>
    <mergeCell ref="B210:C210"/>
    <mergeCell ref="B211:C211"/>
    <mergeCell ref="B212:C212"/>
    <mergeCell ref="A202:F202"/>
    <mergeCell ref="A204:B204"/>
    <mergeCell ref="C204:G204"/>
    <mergeCell ref="A205:B205"/>
    <mergeCell ref="C205:G205"/>
    <mergeCell ref="A196:G196"/>
    <mergeCell ref="B198:C198"/>
    <mergeCell ref="B199:C199"/>
    <mergeCell ref="B200:C200"/>
    <mergeCell ref="B201:C201"/>
    <mergeCell ref="B190:C190"/>
    <mergeCell ref="A191:F191"/>
    <mergeCell ref="A193:B193"/>
    <mergeCell ref="C193:G193"/>
    <mergeCell ref="A194:B194"/>
    <mergeCell ref="C194:G194"/>
    <mergeCell ref="A184:B184"/>
    <mergeCell ref="C184:G184"/>
    <mergeCell ref="A186:G186"/>
    <mergeCell ref="B188:C188"/>
    <mergeCell ref="B189:C189"/>
    <mergeCell ref="B179:C179"/>
    <mergeCell ref="B180:C180"/>
    <mergeCell ref="A181:F181"/>
    <mergeCell ref="A183:B183"/>
    <mergeCell ref="C183:G183"/>
    <mergeCell ref="A173:B173"/>
    <mergeCell ref="C173:G173"/>
    <mergeCell ref="A175:G175"/>
    <mergeCell ref="B177:C177"/>
    <mergeCell ref="B178:C178"/>
    <mergeCell ref="B168:C168"/>
    <mergeCell ref="B169:C169"/>
    <mergeCell ref="A170:F170"/>
    <mergeCell ref="A172:B172"/>
    <mergeCell ref="C172:G172"/>
    <mergeCell ref="A162:B162"/>
    <mergeCell ref="C162:G162"/>
    <mergeCell ref="A164:G164"/>
    <mergeCell ref="B166:C166"/>
    <mergeCell ref="B167:C167"/>
    <mergeCell ref="A155:G155"/>
    <mergeCell ref="B157:C157"/>
    <mergeCell ref="B158:C158"/>
    <mergeCell ref="A159:F159"/>
    <mergeCell ref="A161:B161"/>
    <mergeCell ref="C161:G161"/>
    <mergeCell ref="B149:C149"/>
    <mergeCell ref="A150:F150"/>
    <mergeCell ref="A152:B152"/>
    <mergeCell ref="C152:G152"/>
    <mergeCell ref="A153:B153"/>
    <mergeCell ref="C153:G153"/>
    <mergeCell ref="B144:C144"/>
    <mergeCell ref="B145:C145"/>
    <mergeCell ref="B146:C146"/>
    <mergeCell ref="B147:C147"/>
    <mergeCell ref="B148:C148"/>
    <mergeCell ref="A138:B138"/>
    <mergeCell ref="C138:G138"/>
    <mergeCell ref="A140:G140"/>
    <mergeCell ref="B142:C142"/>
    <mergeCell ref="B143:C143"/>
    <mergeCell ref="B133:C133"/>
    <mergeCell ref="B134:C134"/>
    <mergeCell ref="A135:F135"/>
    <mergeCell ref="A137:B137"/>
    <mergeCell ref="C137:G137"/>
    <mergeCell ref="B128:C128"/>
    <mergeCell ref="B129:C129"/>
    <mergeCell ref="B130:C130"/>
    <mergeCell ref="B131:C131"/>
    <mergeCell ref="B132:C132"/>
    <mergeCell ref="B123:C123"/>
    <mergeCell ref="B124:C124"/>
    <mergeCell ref="B125:C125"/>
    <mergeCell ref="B126:C126"/>
    <mergeCell ref="B127:C127"/>
    <mergeCell ref="A117:B117"/>
    <mergeCell ref="C117:G117"/>
    <mergeCell ref="A119:G119"/>
    <mergeCell ref="B121:C121"/>
    <mergeCell ref="B122:C122"/>
    <mergeCell ref="B111:C111"/>
    <mergeCell ref="B112:C112"/>
    <mergeCell ref="B113:C113"/>
    <mergeCell ref="A114:F114"/>
    <mergeCell ref="A116:B116"/>
    <mergeCell ref="C116:G116"/>
    <mergeCell ref="A105:G105"/>
    <mergeCell ref="B107:C107"/>
    <mergeCell ref="B108:C108"/>
    <mergeCell ref="B109:C109"/>
    <mergeCell ref="B110:C110"/>
    <mergeCell ref="A100:F100"/>
    <mergeCell ref="A102:B102"/>
    <mergeCell ref="C102:G102"/>
    <mergeCell ref="A103:B103"/>
    <mergeCell ref="C103:G103"/>
    <mergeCell ref="B95:C95"/>
    <mergeCell ref="B96:C96"/>
    <mergeCell ref="B97:C97"/>
    <mergeCell ref="B98:C98"/>
    <mergeCell ref="B99:C99"/>
    <mergeCell ref="A89:B89"/>
    <mergeCell ref="C89:G89"/>
    <mergeCell ref="A91:G91"/>
    <mergeCell ref="B93:C93"/>
    <mergeCell ref="B94:C94"/>
    <mergeCell ref="B84:C84"/>
    <mergeCell ref="B85:C85"/>
    <mergeCell ref="A86:F86"/>
    <mergeCell ref="A88:B88"/>
    <mergeCell ref="C88:G88"/>
    <mergeCell ref="A78:G78"/>
    <mergeCell ref="B80:C80"/>
    <mergeCell ref="B81:C81"/>
    <mergeCell ref="B82:C82"/>
    <mergeCell ref="B83:C83"/>
    <mergeCell ref="A73:F73"/>
    <mergeCell ref="A75:B75"/>
    <mergeCell ref="C75:G75"/>
    <mergeCell ref="A76:B76"/>
    <mergeCell ref="C76:G76"/>
    <mergeCell ref="B68:C68"/>
    <mergeCell ref="B69:C69"/>
    <mergeCell ref="B70:C70"/>
    <mergeCell ref="B71:C71"/>
    <mergeCell ref="B72:C72"/>
    <mergeCell ref="A63:B63"/>
    <mergeCell ref="C63:G63"/>
    <mergeCell ref="A64:B64"/>
    <mergeCell ref="C64:G64"/>
    <mergeCell ref="A66:G66"/>
    <mergeCell ref="A56:G56"/>
    <mergeCell ref="B58:C58"/>
    <mergeCell ref="B59:C59"/>
    <mergeCell ref="B60:C60"/>
    <mergeCell ref="A61:F61"/>
    <mergeCell ref="A51:F51"/>
    <mergeCell ref="A53:B53"/>
    <mergeCell ref="C53:G53"/>
    <mergeCell ref="A54:B54"/>
    <mergeCell ref="C54:G54"/>
    <mergeCell ref="B46:C46"/>
    <mergeCell ref="B47:C47"/>
    <mergeCell ref="B48:C48"/>
    <mergeCell ref="B49:C49"/>
    <mergeCell ref="B50:C50"/>
    <mergeCell ref="A40:B40"/>
    <mergeCell ref="C40:G40"/>
    <mergeCell ref="A42:G42"/>
    <mergeCell ref="B44:C44"/>
    <mergeCell ref="B45:C45"/>
    <mergeCell ref="B34:C34"/>
    <mergeCell ref="B35:C35"/>
    <mergeCell ref="B36:C36"/>
    <mergeCell ref="A37:F37"/>
    <mergeCell ref="A39:B39"/>
    <mergeCell ref="C39:G39"/>
    <mergeCell ref="B29:C29"/>
    <mergeCell ref="B30:C30"/>
    <mergeCell ref="B31:C31"/>
    <mergeCell ref="B32:C32"/>
    <mergeCell ref="B33:C33"/>
    <mergeCell ref="A24:B24"/>
    <mergeCell ref="C24:G24"/>
    <mergeCell ref="A25:B25"/>
    <mergeCell ref="C25:G25"/>
    <mergeCell ref="A27:G27"/>
    <mergeCell ref="B18:C18"/>
    <mergeCell ref="B19:C19"/>
    <mergeCell ref="B20:C20"/>
    <mergeCell ref="B21:C21"/>
    <mergeCell ref="A22:F22"/>
    <mergeCell ref="A13:B13"/>
    <mergeCell ref="C13:G13"/>
    <mergeCell ref="A14:B14"/>
    <mergeCell ref="C14:G14"/>
    <mergeCell ref="A16:G16"/>
    <mergeCell ref="B7:C7"/>
    <mergeCell ref="B8:C8"/>
    <mergeCell ref="B9:C9"/>
    <mergeCell ref="B10:C10"/>
    <mergeCell ref="A11:F11"/>
    <mergeCell ref="A2:B2"/>
    <mergeCell ref="C2:G2"/>
    <mergeCell ref="A3:B3"/>
    <mergeCell ref="C3:G3"/>
    <mergeCell ref="A5:G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&amp;K00-00925616.O13.374850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28"/>
  <sheetViews>
    <sheetView workbookViewId="0"/>
  </sheetViews>
  <sheetFormatPr defaultRowHeight="10.5"/>
  <cols>
    <col min="1" max="1" width="11.42578125" customWidth="1"/>
    <col min="2" max="2" width="15.28515625" customWidth="1"/>
    <col min="3" max="3" width="57.28515625" customWidth="1"/>
    <col min="4" max="12" width="22.85546875" customWidth="1"/>
  </cols>
  <sheetData>
    <row r="1" spans="1:13" ht="15" customHeight="1"/>
    <row r="2" spans="1:13" ht="24.95" customHeight="1">
      <c r="A2" s="17" t="s">
        <v>649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5" customHeight="1"/>
    <row r="4" spans="1:13" ht="24.95" customHeight="1">
      <c r="A4" s="17" t="s">
        <v>650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3" ht="24.95" customHeight="1"/>
    <row r="6" spans="1:13" ht="50.1" customHeight="1">
      <c r="A6" s="19" t="s">
        <v>375</v>
      </c>
      <c r="B6" s="19" t="s">
        <v>43</v>
      </c>
      <c r="C6" s="19" t="s">
        <v>651</v>
      </c>
      <c r="D6" s="19" t="s">
        <v>652</v>
      </c>
      <c r="E6" s="19"/>
      <c r="F6" s="19"/>
      <c r="G6" s="19" t="s">
        <v>653</v>
      </c>
      <c r="H6" s="19"/>
      <c r="I6" s="19"/>
      <c r="J6" s="19" t="s">
        <v>654</v>
      </c>
      <c r="K6" s="19"/>
      <c r="L6" s="19"/>
    </row>
    <row r="7" spans="1:13" ht="50.1" customHeight="1">
      <c r="A7" s="19"/>
      <c r="B7" s="19"/>
      <c r="C7" s="19"/>
      <c r="D7" s="6" t="s">
        <v>655</v>
      </c>
      <c r="E7" s="6" t="s">
        <v>656</v>
      </c>
      <c r="F7" s="6" t="s">
        <v>657</v>
      </c>
      <c r="G7" s="6" t="s">
        <v>655</v>
      </c>
      <c r="H7" s="6" t="s">
        <v>656</v>
      </c>
      <c r="I7" s="6" t="s">
        <v>658</v>
      </c>
      <c r="J7" s="6" t="s">
        <v>655</v>
      </c>
      <c r="K7" s="6" t="s">
        <v>656</v>
      </c>
      <c r="L7" s="6" t="s">
        <v>659</v>
      </c>
    </row>
    <row r="8" spans="1:13" ht="24.95" customHeight="1">
      <c r="A8" s="6" t="s">
        <v>381</v>
      </c>
      <c r="B8" s="6" t="s">
        <v>477</v>
      </c>
      <c r="C8" s="6" t="s">
        <v>478</v>
      </c>
      <c r="D8" s="6" t="s">
        <v>479</v>
      </c>
      <c r="E8" s="6" t="s">
        <v>480</v>
      </c>
      <c r="F8" s="6" t="s">
        <v>481</v>
      </c>
      <c r="G8" s="6" t="s">
        <v>482</v>
      </c>
      <c r="H8" s="6" t="s">
        <v>483</v>
      </c>
      <c r="I8" s="6" t="s">
        <v>660</v>
      </c>
      <c r="J8" s="6" t="s">
        <v>661</v>
      </c>
      <c r="K8" s="6" t="s">
        <v>592</v>
      </c>
      <c r="L8" s="6" t="s">
        <v>487</v>
      </c>
    </row>
    <row r="9" spans="1:13" ht="24.95" customHeight="1">
      <c r="A9" s="6" t="s">
        <v>381</v>
      </c>
      <c r="B9" s="6" t="s">
        <v>60</v>
      </c>
      <c r="C9" s="7" t="s">
        <v>662</v>
      </c>
      <c r="D9" s="10">
        <v>1</v>
      </c>
      <c r="E9" s="10">
        <v>612380.04</v>
      </c>
      <c r="F9" s="10">
        <v>612380.04</v>
      </c>
      <c r="G9" s="10">
        <v>1</v>
      </c>
      <c r="H9" s="10">
        <v>612380.04</v>
      </c>
      <c r="I9" s="10">
        <v>612380.04</v>
      </c>
      <c r="J9" s="10">
        <v>1</v>
      </c>
      <c r="K9" s="10">
        <v>612380.04</v>
      </c>
      <c r="L9" s="10">
        <v>612380.04</v>
      </c>
    </row>
    <row r="10" spans="1:13" ht="24.95" customHeight="1">
      <c r="A10" s="29" t="s">
        <v>502</v>
      </c>
      <c r="B10" s="29"/>
      <c r="C10" s="29"/>
      <c r="D10" s="11" t="s">
        <v>53</v>
      </c>
      <c r="E10" s="11" t="s">
        <v>53</v>
      </c>
      <c r="F10" s="11">
        <f>SUM(F9:F9)</f>
        <v>612380.04</v>
      </c>
      <c r="G10" s="11" t="s">
        <v>53</v>
      </c>
      <c r="H10" s="11" t="s">
        <v>53</v>
      </c>
      <c r="I10" s="11">
        <f>SUM(I9:I9)</f>
        <v>612380.04</v>
      </c>
      <c r="J10" s="11" t="s">
        <v>53</v>
      </c>
      <c r="K10" s="11" t="s">
        <v>53</v>
      </c>
      <c r="L10" s="11">
        <f>SUM(L9:L9)</f>
        <v>612380.04</v>
      </c>
    </row>
    <row r="11" spans="1:13" ht="15" customHeight="1"/>
    <row r="12" spans="1:13" ht="24.95" customHeight="1">
      <c r="A12" s="17" t="s">
        <v>663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13" ht="15" customHeight="1"/>
    <row r="14" spans="1:13" ht="24.95" customHeight="1">
      <c r="A14" s="17" t="s">
        <v>664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</row>
    <row r="15" spans="1:13" ht="24.95" customHeight="1"/>
    <row r="16" spans="1:13" ht="50.1" customHeight="1">
      <c r="A16" s="19" t="s">
        <v>375</v>
      </c>
      <c r="B16" s="19" t="s">
        <v>43</v>
      </c>
      <c r="C16" s="19" t="s">
        <v>651</v>
      </c>
      <c r="D16" s="19" t="s">
        <v>652</v>
      </c>
      <c r="E16" s="19"/>
      <c r="F16" s="19"/>
      <c r="G16" s="19" t="s">
        <v>653</v>
      </c>
      <c r="H16" s="19"/>
      <c r="I16" s="19"/>
      <c r="J16" s="19" t="s">
        <v>654</v>
      </c>
      <c r="K16" s="19"/>
      <c r="L16" s="19"/>
    </row>
    <row r="17" spans="1:12" ht="50.1" customHeight="1">
      <c r="A17" s="19"/>
      <c r="B17" s="19"/>
      <c r="C17" s="19"/>
      <c r="D17" s="6" t="s">
        <v>655</v>
      </c>
      <c r="E17" s="6" t="s">
        <v>656</v>
      </c>
      <c r="F17" s="6" t="s">
        <v>657</v>
      </c>
      <c r="G17" s="6" t="s">
        <v>655</v>
      </c>
      <c r="H17" s="6" t="s">
        <v>656</v>
      </c>
      <c r="I17" s="6" t="s">
        <v>658</v>
      </c>
      <c r="J17" s="6" t="s">
        <v>655</v>
      </c>
      <c r="K17" s="6" t="s">
        <v>656</v>
      </c>
      <c r="L17" s="6" t="s">
        <v>659</v>
      </c>
    </row>
    <row r="18" spans="1:12" ht="24.95" customHeight="1">
      <c r="A18" s="6" t="s">
        <v>381</v>
      </c>
      <c r="B18" s="6" t="s">
        <v>477</v>
      </c>
      <c r="C18" s="6" t="s">
        <v>478</v>
      </c>
      <c r="D18" s="6" t="s">
        <v>479</v>
      </c>
      <c r="E18" s="6" t="s">
        <v>480</v>
      </c>
      <c r="F18" s="6" t="s">
        <v>481</v>
      </c>
      <c r="G18" s="6" t="s">
        <v>482</v>
      </c>
      <c r="H18" s="6" t="s">
        <v>483</v>
      </c>
      <c r="I18" s="6" t="s">
        <v>660</v>
      </c>
      <c r="J18" s="6" t="s">
        <v>661</v>
      </c>
      <c r="K18" s="6" t="s">
        <v>592</v>
      </c>
      <c r="L18" s="6" t="s">
        <v>487</v>
      </c>
    </row>
    <row r="19" spans="1:12" ht="24.95" customHeight="1">
      <c r="A19" s="6" t="s">
        <v>381</v>
      </c>
      <c r="B19" s="6" t="s">
        <v>69</v>
      </c>
      <c r="C19" s="7" t="s">
        <v>665</v>
      </c>
      <c r="D19" s="10">
        <v>25</v>
      </c>
      <c r="E19" s="10">
        <v>45000</v>
      </c>
      <c r="F19" s="10">
        <v>1125000</v>
      </c>
      <c r="G19" s="10">
        <v>25</v>
      </c>
      <c r="H19" s="10">
        <v>45000</v>
      </c>
      <c r="I19" s="10">
        <v>1125000</v>
      </c>
      <c r="J19" s="10">
        <v>25</v>
      </c>
      <c r="K19" s="10">
        <v>45000</v>
      </c>
      <c r="L19" s="10">
        <v>1125000</v>
      </c>
    </row>
    <row r="20" spans="1:12" ht="24.95" customHeight="1">
      <c r="A20" s="6" t="s">
        <v>477</v>
      </c>
      <c r="B20" s="6" t="s">
        <v>69</v>
      </c>
      <c r="C20" s="7" t="s">
        <v>666</v>
      </c>
      <c r="D20" s="10">
        <v>1</v>
      </c>
      <c r="E20" s="10">
        <v>5410420</v>
      </c>
      <c r="F20" s="10">
        <v>5410420</v>
      </c>
      <c r="G20" s="10">
        <v>1</v>
      </c>
      <c r="H20" s="10">
        <v>5410420</v>
      </c>
      <c r="I20" s="10">
        <v>5410420</v>
      </c>
      <c r="J20" s="10">
        <v>1</v>
      </c>
      <c r="K20" s="10">
        <v>5410420</v>
      </c>
      <c r="L20" s="10">
        <v>5410420</v>
      </c>
    </row>
    <row r="21" spans="1:12" ht="24.95" customHeight="1">
      <c r="A21" s="6" t="s">
        <v>478</v>
      </c>
      <c r="B21" s="6" t="s">
        <v>69</v>
      </c>
      <c r="C21" s="7" t="s">
        <v>667</v>
      </c>
      <c r="D21" s="10">
        <v>5</v>
      </c>
      <c r="E21" s="10">
        <v>36000</v>
      </c>
      <c r="F21" s="10">
        <v>180000</v>
      </c>
      <c r="G21" s="10">
        <v>5</v>
      </c>
      <c r="H21" s="10">
        <v>36000</v>
      </c>
      <c r="I21" s="10">
        <v>180000</v>
      </c>
      <c r="J21" s="10">
        <v>5</v>
      </c>
      <c r="K21" s="10">
        <v>36000</v>
      </c>
      <c r="L21" s="10">
        <v>180000</v>
      </c>
    </row>
    <row r="22" spans="1:12" ht="24.95" customHeight="1">
      <c r="A22" s="6" t="s">
        <v>479</v>
      </c>
      <c r="B22" s="6" t="s">
        <v>69</v>
      </c>
      <c r="C22" s="7" t="s">
        <v>667</v>
      </c>
      <c r="D22" s="10">
        <v>55</v>
      </c>
      <c r="E22" s="10">
        <v>27900</v>
      </c>
      <c r="F22" s="10">
        <v>1534500</v>
      </c>
      <c r="G22" s="10">
        <v>55</v>
      </c>
      <c r="H22" s="10">
        <v>27900</v>
      </c>
      <c r="I22" s="10">
        <v>1534500</v>
      </c>
      <c r="J22" s="10">
        <v>55</v>
      </c>
      <c r="K22" s="10">
        <v>27900</v>
      </c>
      <c r="L22" s="10">
        <v>1534500</v>
      </c>
    </row>
    <row r="23" spans="1:12" ht="24.95" customHeight="1">
      <c r="A23" s="6" t="s">
        <v>480</v>
      </c>
      <c r="B23" s="6" t="s">
        <v>69</v>
      </c>
      <c r="C23" s="7" t="s">
        <v>668</v>
      </c>
      <c r="D23" s="10">
        <v>328</v>
      </c>
      <c r="E23" s="10">
        <v>137860</v>
      </c>
      <c r="F23" s="10">
        <v>45218080</v>
      </c>
      <c r="G23" s="10">
        <v>328</v>
      </c>
      <c r="H23" s="10">
        <v>137860</v>
      </c>
      <c r="I23" s="10">
        <v>45218080</v>
      </c>
      <c r="J23" s="10">
        <v>328</v>
      </c>
      <c r="K23" s="10">
        <v>137860</v>
      </c>
      <c r="L23" s="10">
        <v>45218080</v>
      </c>
    </row>
    <row r="24" spans="1:12" ht="24.95" customHeight="1">
      <c r="A24" s="29" t="s">
        <v>502</v>
      </c>
      <c r="B24" s="29"/>
      <c r="C24" s="29"/>
      <c r="D24" s="11" t="s">
        <v>53</v>
      </c>
      <c r="E24" s="11" t="s">
        <v>53</v>
      </c>
      <c r="F24" s="11">
        <f>SUM(F19:F23)</f>
        <v>53468000</v>
      </c>
      <c r="G24" s="11" t="s">
        <v>53</v>
      </c>
      <c r="H24" s="11" t="s">
        <v>53</v>
      </c>
      <c r="I24" s="11">
        <f>SUM(I19:I23)</f>
        <v>53468000</v>
      </c>
      <c r="J24" s="11" t="s">
        <v>53</v>
      </c>
      <c r="K24" s="11" t="s">
        <v>53</v>
      </c>
      <c r="L24" s="11">
        <f>SUM(L19:L23)</f>
        <v>53468000</v>
      </c>
    </row>
    <row r="25" spans="1:12" ht="15" customHeight="1"/>
    <row r="26" spans="1:12" ht="24.95" customHeight="1">
      <c r="A26" s="17" t="s">
        <v>669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1:12" ht="24.95" customHeight="1"/>
    <row r="28" spans="1:12" ht="50.1" customHeight="1">
      <c r="A28" s="19" t="s">
        <v>375</v>
      </c>
      <c r="B28" s="19" t="s">
        <v>43</v>
      </c>
      <c r="C28" s="19" t="s">
        <v>651</v>
      </c>
      <c r="D28" s="19" t="s">
        <v>652</v>
      </c>
      <c r="E28" s="19"/>
      <c r="F28" s="19"/>
      <c r="G28" s="19" t="s">
        <v>653</v>
      </c>
      <c r="H28" s="19"/>
      <c r="I28" s="19"/>
      <c r="J28" s="19" t="s">
        <v>654</v>
      </c>
      <c r="K28" s="19"/>
      <c r="L28" s="19"/>
    </row>
    <row r="29" spans="1:12" ht="50.1" customHeight="1">
      <c r="A29" s="19"/>
      <c r="B29" s="19"/>
      <c r="C29" s="19"/>
      <c r="D29" s="6" t="s">
        <v>655</v>
      </c>
      <c r="E29" s="6" t="s">
        <v>656</v>
      </c>
      <c r="F29" s="6" t="s">
        <v>657</v>
      </c>
      <c r="G29" s="6" t="s">
        <v>655</v>
      </c>
      <c r="H29" s="6" t="s">
        <v>656</v>
      </c>
      <c r="I29" s="6" t="s">
        <v>658</v>
      </c>
      <c r="J29" s="6" t="s">
        <v>655</v>
      </c>
      <c r="K29" s="6" t="s">
        <v>656</v>
      </c>
      <c r="L29" s="6" t="s">
        <v>659</v>
      </c>
    </row>
    <row r="30" spans="1:12" ht="24.95" customHeight="1">
      <c r="A30" s="6" t="s">
        <v>381</v>
      </c>
      <c r="B30" s="6" t="s">
        <v>477</v>
      </c>
      <c r="C30" s="6" t="s">
        <v>478</v>
      </c>
      <c r="D30" s="6" t="s">
        <v>479</v>
      </c>
      <c r="E30" s="6" t="s">
        <v>480</v>
      </c>
      <c r="F30" s="6" t="s">
        <v>481</v>
      </c>
      <c r="G30" s="6" t="s">
        <v>482</v>
      </c>
      <c r="H30" s="6" t="s">
        <v>483</v>
      </c>
      <c r="I30" s="6" t="s">
        <v>660</v>
      </c>
      <c r="J30" s="6" t="s">
        <v>661</v>
      </c>
      <c r="K30" s="6" t="s">
        <v>592</v>
      </c>
      <c r="L30" s="6" t="s">
        <v>487</v>
      </c>
    </row>
    <row r="31" spans="1:12" ht="24.95" customHeight="1">
      <c r="A31" s="6" t="s">
        <v>381</v>
      </c>
      <c r="B31" s="6" t="s">
        <v>69</v>
      </c>
      <c r="C31" s="7" t="s">
        <v>670</v>
      </c>
      <c r="D31" s="10">
        <v>23</v>
      </c>
      <c r="E31" s="10">
        <v>132614.03</v>
      </c>
      <c r="F31" s="10">
        <v>3050122.69</v>
      </c>
      <c r="G31" s="10">
        <v>23</v>
      </c>
      <c r="H31" s="10">
        <v>132614.03</v>
      </c>
      <c r="I31" s="10">
        <v>3050122.69</v>
      </c>
      <c r="J31" s="10">
        <v>23</v>
      </c>
      <c r="K31" s="10">
        <v>132614.03</v>
      </c>
      <c r="L31" s="10">
        <v>3050122.69</v>
      </c>
    </row>
    <row r="32" spans="1:12" ht="24.95" customHeight="1">
      <c r="A32" s="6" t="s">
        <v>477</v>
      </c>
      <c r="B32" s="6" t="s">
        <v>69</v>
      </c>
      <c r="C32" s="7" t="s">
        <v>671</v>
      </c>
      <c r="D32" s="10">
        <v>1</v>
      </c>
      <c r="E32" s="10">
        <v>258763.72</v>
      </c>
      <c r="F32" s="10">
        <v>258763.72</v>
      </c>
      <c r="G32" s="10">
        <v>1</v>
      </c>
      <c r="H32" s="10">
        <v>258763.72</v>
      </c>
      <c r="I32" s="10">
        <v>258763.72</v>
      </c>
      <c r="J32" s="10">
        <v>1</v>
      </c>
      <c r="K32" s="10">
        <v>258763.72</v>
      </c>
      <c r="L32" s="10">
        <v>258763.72</v>
      </c>
    </row>
    <row r="33" spans="1:12" ht="24.95" customHeight="1">
      <c r="A33" s="6" t="s">
        <v>478</v>
      </c>
      <c r="B33" s="6" t="s">
        <v>69</v>
      </c>
      <c r="C33" s="7" t="s">
        <v>672</v>
      </c>
      <c r="D33" s="10">
        <v>32</v>
      </c>
      <c r="E33" s="10">
        <v>169934.84</v>
      </c>
      <c r="F33" s="10">
        <v>5437914.8799999999</v>
      </c>
      <c r="G33" s="10">
        <v>32</v>
      </c>
      <c r="H33" s="10">
        <v>169934.84</v>
      </c>
      <c r="I33" s="10">
        <v>5437914.8799999999</v>
      </c>
      <c r="J33" s="10">
        <v>32</v>
      </c>
      <c r="K33" s="10">
        <v>169934.84</v>
      </c>
      <c r="L33" s="10">
        <v>5437914.8799999999</v>
      </c>
    </row>
    <row r="34" spans="1:12" ht="24.95" customHeight="1">
      <c r="A34" s="6" t="s">
        <v>479</v>
      </c>
      <c r="B34" s="6" t="s">
        <v>69</v>
      </c>
      <c r="C34" s="7" t="s">
        <v>673</v>
      </c>
      <c r="D34" s="10">
        <v>88.6</v>
      </c>
      <c r="E34" s="10">
        <v>166446.82</v>
      </c>
      <c r="F34" s="10">
        <v>14747188.25</v>
      </c>
      <c r="G34" s="10">
        <v>88.6</v>
      </c>
      <c r="H34" s="10">
        <v>166446.82</v>
      </c>
      <c r="I34" s="10">
        <v>14747188.25</v>
      </c>
      <c r="J34" s="10">
        <v>88.6</v>
      </c>
      <c r="K34" s="10">
        <v>166446.82</v>
      </c>
      <c r="L34" s="10">
        <v>14747188.25</v>
      </c>
    </row>
    <row r="35" spans="1:12" ht="24.95" customHeight="1">
      <c r="A35" s="6" t="s">
        <v>480</v>
      </c>
      <c r="B35" s="6" t="s">
        <v>69</v>
      </c>
      <c r="C35" s="7" t="s">
        <v>674</v>
      </c>
      <c r="D35" s="10">
        <v>89.3</v>
      </c>
      <c r="E35" s="10">
        <v>135698.41</v>
      </c>
      <c r="F35" s="10">
        <v>12117868.01</v>
      </c>
      <c r="G35" s="10">
        <v>89.3</v>
      </c>
      <c r="H35" s="10">
        <v>135698.41</v>
      </c>
      <c r="I35" s="10">
        <v>12117868.01</v>
      </c>
      <c r="J35" s="10">
        <v>89.3</v>
      </c>
      <c r="K35" s="10">
        <v>135698.41</v>
      </c>
      <c r="L35" s="10">
        <v>12117868.01</v>
      </c>
    </row>
    <row r="36" spans="1:12" ht="24.95" customHeight="1">
      <c r="A36" s="6" t="s">
        <v>481</v>
      </c>
      <c r="B36" s="6" t="s">
        <v>69</v>
      </c>
      <c r="C36" s="7" t="s">
        <v>675</v>
      </c>
      <c r="D36" s="10">
        <v>43.03</v>
      </c>
      <c r="E36" s="10">
        <v>169934.84</v>
      </c>
      <c r="F36" s="10">
        <v>7312296.1699999999</v>
      </c>
      <c r="G36" s="10">
        <v>43.03</v>
      </c>
      <c r="H36" s="10">
        <v>169934.84</v>
      </c>
      <c r="I36" s="10">
        <v>7312296.1699999999</v>
      </c>
      <c r="J36" s="10">
        <v>43.03</v>
      </c>
      <c r="K36" s="10">
        <v>169934.84</v>
      </c>
      <c r="L36" s="10">
        <v>7312296.1699999999</v>
      </c>
    </row>
    <row r="37" spans="1:12" ht="24.95" customHeight="1">
      <c r="A37" s="6" t="s">
        <v>482</v>
      </c>
      <c r="B37" s="6" t="s">
        <v>69</v>
      </c>
      <c r="C37" s="7" t="s">
        <v>676</v>
      </c>
      <c r="D37" s="10">
        <v>1</v>
      </c>
      <c r="E37" s="10">
        <v>195351.88</v>
      </c>
      <c r="F37" s="10">
        <v>195351.88</v>
      </c>
      <c r="G37" s="10">
        <v>1</v>
      </c>
      <c r="H37" s="10">
        <v>195351.88</v>
      </c>
      <c r="I37" s="10">
        <v>195351.88</v>
      </c>
      <c r="J37" s="10">
        <v>1</v>
      </c>
      <c r="K37" s="10">
        <v>195351.88</v>
      </c>
      <c r="L37" s="10">
        <v>195351.88</v>
      </c>
    </row>
    <row r="38" spans="1:12" ht="24.95" customHeight="1">
      <c r="A38" s="6" t="s">
        <v>483</v>
      </c>
      <c r="B38" s="6" t="s">
        <v>69</v>
      </c>
      <c r="C38" s="7" t="s">
        <v>677</v>
      </c>
      <c r="D38" s="10">
        <v>4080</v>
      </c>
      <c r="E38" s="10">
        <v>145.78</v>
      </c>
      <c r="F38" s="10">
        <v>594782.4</v>
      </c>
      <c r="G38" s="10">
        <v>4080</v>
      </c>
      <c r="H38" s="10">
        <v>145.78</v>
      </c>
      <c r="I38" s="10">
        <v>594782.4</v>
      </c>
      <c r="J38" s="10">
        <v>4080</v>
      </c>
      <c r="K38" s="10">
        <v>145.78</v>
      </c>
      <c r="L38" s="10">
        <v>594782.4</v>
      </c>
    </row>
    <row r="39" spans="1:12" ht="24.95" customHeight="1">
      <c r="A39" s="6" t="s">
        <v>660</v>
      </c>
      <c r="B39" s="6" t="s">
        <v>69</v>
      </c>
      <c r="C39" s="7" t="s">
        <v>678</v>
      </c>
      <c r="D39" s="10">
        <v>1</v>
      </c>
      <c r="E39" s="10">
        <v>195351.88</v>
      </c>
      <c r="F39" s="10">
        <v>195351.88</v>
      </c>
      <c r="G39" s="10">
        <v>1</v>
      </c>
      <c r="H39" s="10">
        <v>195351.88</v>
      </c>
      <c r="I39" s="10">
        <v>195351.88</v>
      </c>
      <c r="J39" s="10">
        <v>1</v>
      </c>
      <c r="K39" s="10">
        <v>195351.88</v>
      </c>
      <c r="L39" s="10">
        <v>195351.88</v>
      </c>
    </row>
    <row r="40" spans="1:12" ht="24.95" customHeight="1">
      <c r="A40" s="6" t="s">
        <v>661</v>
      </c>
      <c r="B40" s="6" t="s">
        <v>69</v>
      </c>
      <c r="C40" s="7" t="s">
        <v>673</v>
      </c>
      <c r="D40" s="10">
        <v>2.33</v>
      </c>
      <c r="E40" s="10">
        <v>229184.62</v>
      </c>
      <c r="F40" s="10">
        <v>534000.16</v>
      </c>
      <c r="G40" s="10">
        <v>2.33</v>
      </c>
      <c r="H40" s="10">
        <v>229184.62</v>
      </c>
      <c r="I40" s="10">
        <v>534000.16</v>
      </c>
      <c r="J40" s="10">
        <v>2.33</v>
      </c>
      <c r="K40" s="10">
        <v>229184.62</v>
      </c>
      <c r="L40" s="10">
        <v>534000.16</v>
      </c>
    </row>
    <row r="41" spans="1:12" ht="24.95" customHeight="1">
      <c r="A41" s="6" t="s">
        <v>592</v>
      </c>
      <c r="B41" s="6" t="s">
        <v>69</v>
      </c>
      <c r="C41" s="7" t="s">
        <v>679</v>
      </c>
      <c r="D41" s="10">
        <v>3.66</v>
      </c>
      <c r="E41" s="10">
        <v>198003.08</v>
      </c>
      <c r="F41" s="10">
        <v>724691.27</v>
      </c>
      <c r="G41" s="10">
        <v>3.66</v>
      </c>
      <c r="H41" s="10">
        <v>198003.08</v>
      </c>
      <c r="I41" s="10">
        <v>724691.27</v>
      </c>
      <c r="J41" s="10">
        <v>3.66</v>
      </c>
      <c r="K41" s="10">
        <v>198003.08</v>
      </c>
      <c r="L41" s="10">
        <v>724691.27</v>
      </c>
    </row>
    <row r="42" spans="1:12" ht="24.95" customHeight="1">
      <c r="A42" s="6" t="s">
        <v>487</v>
      </c>
      <c r="B42" s="6" t="s">
        <v>69</v>
      </c>
      <c r="C42" s="7" t="s">
        <v>680</v>
      </c>
      <c r="D42" s="10">
        <v>2</v>
      </c>
      <c r="E42" s="10">
        <v>195351.88</v>
      </c>
      <c r="F42" s="10">
        <v>390703.76</v>
      </c>
      <c r="G42" s="10">
        <v>2</v>
      </c>
      <c r="H42" s="10">
        <v>195351.88</v>
      </c>
      <c r="I42" s="10">
        <v>390703.76</v>
      </c>
      <c r="J42" s="10">
        <v>2</v>
      </c>
      <c r="K42" s="10">
        <v>195351.88</v>
      </c>
      <c r="L42" s="10">
        <v>390703.76</v>
      </c>
    </row>
    <row r="43" spans="1:12" ht="24.95" customHeight="1">
      <c r="A43" s="6" t="s">
        <v>489</v>
      </c>
      <c r="B43" s="6" t="s">
        <v>69</v>
      </c>
      <c r="C43" s="7" t="s">
        <v>681</v>
      </c>
      <c r="D43" s="10">
        <v>0.66</v>
      </c>
      <c r="E43" s="10">
        <v>198003.08</v>
      </c>
      <c r="F43" s="10">
        <v>130682.03</v>
      </c>
      <c r="G43" s="10">
        <v>0.66</v>
      </c>
      <c r="H43" s="10">
        <v>198003.08</v>
      </c>
      <c r="I43" s="10">
        <v>130682.03</v>
      </c>
      <c r="J43" s="10">
        <v>0.66</v>
      </c>
      <c r="K43" s="10">
        <v>198003.08</v>
      </c>
      <c r="L43" s="10">
        <v>130682.03</v>
      </c>
    </row>
    <row r="44" spans="1:12" ht="24.95" customHeight="1">
      <c r="A44" s="6" t="s">
        <v>491</v>
      </c>
      <c r="B44" s="6" t="s">
        <v>69</v>
      </c>
      <c r="C44" s="7" t="s">
        <v>682</v>
      </c>
      <c r="D44" s="10">
        <v>0.5</v>
      </c>
      <c r="E44" s="10">
        <v>198003.08</v>
      </c>
      <c r="F44" s="10">
        <v>99001.54</v>
      </c>
      <c r="G44" s="10">
        <v>0.5</v>
      </c>
      <c r="H44" s="10">
        <v>198003.08</v>
      </c>
      <c r="I44" s="10">
        <v>99001.54</v>
      </c>
      <c r="J44" s="10">
        <v>0.5</v>
      </c>
      <c r="K44" s="10">
        <v>198003.08</v>
      </c>
      <c r="L44" s="10">
        <v>99001.54</v>
      </c>
    </row>
    <row r="45" spans="1:12" ht="24.95" customHeight="1">
      <c r="A45" s="6" t="s">
        <v>492</v>
      </c>
      <c r="B45" s="6" t="s">
        <v>69</v>
      </c>
      <c r="C45" s="7" t="s">
        <v>683</v>
      </c>
      <c r="D45" s="10">
        <v>1.33</v>
      </c>
      <c r="E45" s="10">
        <v>232672.75</v>
      </c>
      <c r="F45" s="10">
        <v>309454.76</v>
      </c>
      <c r="G45" s="10">
        <v>1.33</v>
      </c>
      <c r="H45" s="10">
        <v>232672.75</v>
      </c>
      <c r="I45" s="10">
        <v>309454.76</v>
      </c>
      <c r="J45" s="10">
        <v>1.33</v>
      </c>
      <c r="K45" s="10">
        <v>232672.75</v>
      </c>
      <c r="L45" s="10">
        <v>309454.76</v>
      </c>
    </row>
    <row r="46" spans="1:12" ht="24.95" customHeight="1">
      <c r="A46" s="6" t="s">
        <v>684</v>
      </c>
      <c r="B46" s="6" t="s">
        <v>69</v>
      </c>
      <c r="C46" s="7" t="s">
        <v>685</v>
      </c>
      <c r="D46" s="10">
        <v>2.67</v>
      </c>
      <c r="E46" s="10">
        <v>237011.83</v>
      </c>
      <c r="F46" s="10">
        <v>632821.59</v>
      </c>
      <c r="G46" s="10">
        <v>2.67</v>
      </c>
      <c r="H46" s="10">
        <v>237011.83</v>
      </c>
      <c r="I46" s="10">
        <v>632821.59</v>
      </c>
      <c r="J46" s="10">
        <v>2.67</v>
      </c>
      <c r="K46" s="10">
        <v>237011.83</v>
      </c>
      <c r="L46" s="10">
        <v>632821.59</v>
      </c>
    </row>
    <row r="47" spans="1:12" ht="24.95" customHeight="1">
      <c r="A47" s="6" t="s">
        <v>686</v>
      </c>
      <c r="B47" s="6" t="s">
        <v>69</v>
      </c>
      <c r="C47" s="7" t="s">
        <v>687</v>
      </c>
      <c r="D47" s="10">
        <v>33.700000000000003</v>
      </c>
      <c r="E47" s="10">
        <v>135265.28</v>
      </c>
      <c r="F47" s="10">
        <v>4558439.9400000004</v>
      </c>
      <c r="G47" s="10">
        <v>33.700000000000003</v>
      </c>
      <c r="H47" s="10">
        <v>135265.28</v>
      </c>
      <c r="I47" s="10">
        <v>4558439.9400000004</v>
      </c>
      <c r="J47" s="10">
        <v>33.700000000000003</v>
      </c>
      <c r="K47" s="10">
        <v>135265.28</v>
      </c>
      <c r="L47" s="10">
        <v>4558439.9400000004</v>
      </c>
    </row>
    <row r="48" spans="1:12" ht="24.95" customHeight="1">
      <c r="A48" s="6" t="s">
        <v>688</v>
      </c>
      <c r="B48" s="6" t="s">
        <v>69</v>
      </c>
      <c r="C48" s="7" t="s">
        <v>689</v>
      </c>
      <c r="D48" s="10">
        <v>2</v>
      </c>
      <c r="E48" s="10">
        <v>195351.88</v>
      </c>
      <c r="F48" s="10">
        <v>390703.76</v>
      </c>
      <c r="G48" s="10">
        <v>2</v>
      </c>
      <c r="H48" s="10">
        <v>195351.88</v>
      </c>
      <c r="I48" s="10">
        <v>390703.76</v>
      </c>
      <c r="J48" s="10">
        <v>2</v>
      </c>
      <c r="K48" s="10">
        <v>195351.88</v>
      </c>
      <c r="L48" s="10">
        <v>390703.76</v>
      </c>
    </row>
    <row r="49" spans="1:12" ht="24.95" customHeight="1">
      <c r="A49" s="6" t="s">
        <v>690</v>
      </c>
      <c r="B49" s="6" t="s">
        <v>69</v>
      </c>
      <c r="C49" s="7" t="s">
        <v>691</v>
      </c>
      <c r="D49" s="10">
        <v>20.8</v>
      </c>
      <c r="E49" s="10">
        <v>169934.84</v>
      </c>
      <c r="F49" s="10">
        <v>3534644.67</v>
      </c>
      <c r="G49" s="10">
        <v>20.8</v>
      </c>
      <c r="H49" s="10">
        <v>169934.84</v>
      </c>
      <c r="I49" s="10">
        <v>3534644.67</v>
      </c>
      <c r="J49" s="10">
        <v>20.8</v>
      </c>
      <c r="K49" s="10">
        <v>169934.84</v>
      </c>
      <c r="L49" s="10">
        <v>3534644.67</v>
      </c>
    </row>
    <row r="50" spans="1:12" ht="24.95" customHeight="1">
      <c r="A50" s="6" t="s">
        <v>692</v>
      </c>
      <c r="B50" s="6" t="s">
        <v>69</v>
      </c>
      <c r="C50" s="7" t="s">
        <v>693</v>
      </c>
      <c r="D50" s="10">
        <v>11.9</v>
      </c>
      <c r="E50" s="10">
        <v>135265.28</v>
      </c>
      <c r="F50" s="10">
        <v>1609656.83</v>
      </c>
      <c r="G50" s="10">
        <v>11.9</v>
      </c>
      <c r="H50" s="10">
        <v>135265.28</v>
      </c>
      <c r="I50" s="10">
        <v>1609656.83</v>
      </c>
      <c r="J50" s="10">
        <v>11.9</v>
      </c>
      <c r="K50" s="10">
        <v>135265.28</v>
      </c>
      <c r="L50" s="10">
        <v>1609656.83</v>
      </c>
    </row>
    <row r="51" spans="1:12" ht="24.95" customHeight="1">
      <c r="A51" s="6" t="s">
        <v>694</v>
      </c>
      <c r="B51" s="6" t="s">
        <v>69</v>
      </c>
      <c r="C51" s="7" t="s">
        <v>672</v>
      </c>
      <c r="D51" s="10">
        <v>1.33</v>
      </c>
      <c r="E51" s="10">
        <v>232672.75</v>
      </c>
      <c r="F51" s="10">
        <v>309454.76</v>
      </c>
      <c r="G51" s="10">
        <v>1.33</v>
      </c>
      <c r="H51" s="10">
        <v>232672.75</v>
      </c>
      <c r="I51" s="10">
        <v>309454.76</v>
      </c>
      <c r="J51" s="10">
        <v>1.33</v>
      </c>
      <c r="K51" s="10">
        <v>232672.75</v>
      </c>
      <c r="L51" s="10">
        <v>309454.76</v>
      </c>
    </row>
    <row r="52" spans="1:12" ht="24.95" customHeight="1">
      <c r="A52" s="6" t="s">
        <v>695</v>
      </c>
      <c r="B52" s="6" t="s">
        <v>69</v>
      </c>
      <c r="C52" s="7" t="s">
        <v>674</v>
      </c>
      <c r="D52" s="10">
        <v>2.83</v>
      </c>
      <c r="E52" s="10">
        <v>198436.27</v>
      </c>
      <c r="F52" s="10">
        <v>561574.64</v>
      </c>
      <c r="G52" s="10">
        <v>2.83</v>
      </c>
      <c r="H52" s="10">
        <v>198436.27</v>
      </c>
      <c r="I52" s="10">
        <v>561574.64</v>
      </c>
      <c r="J52" s="10">
        <v>2.83</v>
      </c>
      <c r="K52" s="10">
        <v>198436.27</v>
      </c>
      <c r="L52" s="10">
        <v>561574.64</v>
      </c>
    </row>
    <row r="53" spans="1:12" ht="24.95" customHeight="1">
      <c r="A53" s="6" t="s">
        <v>696</v>
      </c>
      <c r="B53" s="6" t="s">
        <v>69</v>
      </c>
      <c r="C53" s="7" t="s">
        <v>697</v>
      </c>
      <c r="D53" s="10">
        <v>7.66</v>
      </c>
      <c r="E53" s="10">
        <v>169934.84</v>
      </c>
      <c r="F53" s="10">
        <v>1301700.8700000001</v>
      </c>
      <c r="G53" s="10">
        <v>7.66</v>
      </c>
      <c r="H53" s="10">
        <v>169934.84</v>
      </c>
      <c r="I53" s="10">
        <v>1301700.8700000001</v>
      </c>
      <c r="J53" s="10">
        <v>7.66</v>
      </c>
      <c r="K53" s="10">
        <v>169934.84</v>
      </c>
      <c r="L53" s="10">
        <v>1301700.8700000001</v>
      </c>
    </row>
    <row r="54" spans="1:12" ht="24.95" customHeight="1">
      <c r="A54" s="6" t="s">
        <v>698</v>
      </c>
      <c r="B54" s="6" t="s">
        <v>69</v>
      </c>
      <c r="C54" s="7" t="s">
        <v>699</v>
      </c>
      <c r="D54" s="10">
        <v>1</v>
      </c>
      <c r="E54" s="10">
        <v>198436.27</v>
      </c>
      <c r="F54" s="10">
        <v>198436.27</v>
      </c>
      <c r="G54" s="10">
        <v>1</v>
      </c>
      <c r="H54" s="10">
        <v>198436.27</v>
      </c>
      <c r="I54" s="10">
        <v>198436.27</v>
      </c>
      <c r="J54" s="10">
        <v>1</v>
      </c>
      <c r="K54" s="10">
        <v>198436.27</v>
      </c>
      <c r="L54" s="10">
        <v>198436.27</v>
      </c>
    </row>
    <row r="55" spans="1:12" ht="24.95" customHeight="1">
      <c r="A55" s="6" t="s">
        <v>700</v>
      </c>
      <c r="B55" s="6" t="s">
        <v>69</v>
      </c>
      <c r="C55" s="7" t="s">
        <v>670</v>
      </c>
      <c r="D55" s="10">
        <v>2</v>
      </c>
      <c r="E55" s="10">
        <v>195351.88</v>
      </c>
      <c r="F55" s="10">
        <v>390703.76</v>
      </c>
      <c r="G55" s="10">
        <v>2</v>
      </c>
      <c r="H55" s="10">
        <v>195351.88</v>
      </c>
      <c r="I55" s="10">
        <v>390703.76</v>
      </c>
      <c r="J55" s="10">
        <v>2</v>
      </c>
      <c r="K55" s="10">
        <v>195351.88</v>
      </c>
      <c r="L55" s="10">
        <v>390703.76</v>
      </c>
    </row>
    <row r="56" spans="1:12" ht="24.95" customHeight="1">
      <c r="A56" s="6" t="s">
        <v>701</v>
      </c>
      <c r="B56" s="6" t="s">
        <v>69</v>
      </c>
      <c r="C56" s="7" t="s">
        <v>697</v>
      </c>
      <c r="D56" s="10">
        <v>0.66</v>
      </c>
      <c r="E56" s="10">
        <v>232672.75</v>
      </c>
      <c r="F56" s="10">
        <v>153564.01999999999</v>
      </c>
      <c r="G56" s="10">
        <v>0.66</v>
      </c>
      <c r="H56" s="10">
        <v>232672.75</v>
      </c>
      <c r="I56" s="10">
        <v>153564.01999999999</v>
      </c>
      <c r="J56" s="10">
        <v>0.66</v>
      </c>
      <c r="K56" s="10">
        <v>232672.75</v>
      </c>
      <c r="L56" s="10">
        <v>153564.01999999999</v>
      </c>
    </row>
    <row r="57" spans="1:12" ht="24.95" customHeight="1">
      <c r="A57" s="6" t="s">
        <v>494</v>
      </c>
      <c r="B57" s="6" t="s">
        <v>69</v>
      </c>
      <c r="C57" s="7" t="s">
        <v>702</v>
      </c>
      <c r="D57" s="10">
        <v>0.66</v>
      </c>
      <c r="E57" s="10">
        <v>198003.08</v>
      </c>
      <c r="F57" s="10">
        <v>130682.03</v>
      </c>
      <c r="G57" s="10">
        <v>0.66</v>
      </c>
      <c r="H57" s="10">
        <v>198003.08</v>
      </c>
      <c r="I57" s="10">
        <v>130682.03</v>
      </c>
      <c r="J57" s="10">
        <v>0.66</v>
      </c>
      <c r="K57" s="10">
        <v>198003.08</v>
      </c>
      <c r="L57" s="10">
        <v>130682.03</v>
      </c>
    </row>
    <row r="58" spans="1:12" ht="24.95" customHeight="1">
      <c r="A58" s="6" t="s">
        <v>496</v>
      </c>
      <c r="B58" s="6" t="s">
        <v>69</v>
      </c>
      <c r="C58" s="7" t="s">
        <v>703</v>
      </c>
      <c r="D58" s="10">
        <v>4.33</v>
      </c>
      <c r="E58" s="10">
        <v>198003.08</v>
      </c>
      <c r="F58" s="10">
        <v>857353.34</v>
      </c>
      <c r="G58" s="10">
        <v>4.33</v>
      </c>
      <c r="H58" s="10">
        <v>198003.08</v>
      </c>
      <c r="I58" s="10">
        <v>857353.34</v>
      </c>
      <c r="J58" s="10">
        <v>4.33</v>
      </c>
      <c r="K58" s="10">
        <v>198003.08</v>
      </c>
      <c r="L58" s="10">
        <v>857353.34</v>
      </c>
    </row>
    <row r="59" spans="1:12" ht="24.95" customHeight="1">
      <c r="A59" s="6" t="s">
        <v>498</v>
      </c>
      <c r="B59" s="6" t="s">
        <v>69</v>
      </c>
      <c r="C59" s="7" t="s">
        <v>702</v>
      </c>
      <c r="D59" s="10">
        <v>7.66</v>
      </c>
      <c r="E59" s="10">
        <v>135265.28</v>
      </c>
      <c r="F59" s="10">
        <v>1036132.04</v>
      </c>
      <c r="G59" s="10">
        <v>7.66</v>
      </c>
      <c r="H59" s="10">
        <v>135265.28</v>
      </c>
      <c r="I59" s="10">
        <v>1036132.04</v>
      </c>
      <c r="J59" s="10">
        <v>7.66</v>
      </c>
      <c r="K59" s="10">
        <v>135265.28</v>
      </c>
      <c r="L59" s="10">
        <v>1036132.04</v>
      </c>
    </row>
    <row r="60" spans="1:12" ht="24.95" customHeight="1">
      <c r="A60" s="6" t="s">
        <v>500</v>
      </c>
      <c r="B60" s="6" t="s">
        <v>69</v>
      </c>
      <c r="C60" s="7" t="s">
        <v>704</v>
      </c>
      <c r="D60" s="10">
        <v>1</v>
      </c>
      <c r="E60" s="10">
        <v>195351.87</v>
      </c>
      <c r="F60" s="10">
        <v>195351.87</v>
      </c>
      <c r="G60" s="10">
        <v>1</v>
      </c>
      <c r="H60" s="10">
        <v>195351.87</v>
      </c>
      <c r="I60" s="10">
        <v>195351.87</v>
      </c>
      <c r="J60" s="10">
        <v>1</v>
      </c>
      <c r="K60" s="10">
        <v>195351.87</v>
      </c>
      <c r="L60" s="10">
        <v>195351.87</v>
      </c>
    </row>
    <row r="61" spans="1:12" ht="24.95" customHeight="1">
      <c r="A61" s="6" t="s">
        <v>705</v>
      </c>
      <c r="B61" s="6" t="s">
        <v>69</v>
      </c>
      <c r="C61" s="7" t="s">
        <v>706</v>
      </c>
      <c r="D61" s="10">
        <v>3.16</v>
      </c>
      <c r="E61" s="10">
        <v>198003.08</v>
      </c>
      <c r="F61" s="10">
        <v>625689.73</v>
      </c>
      <c r="G61" s="10">
        <v>3.16</v>
      </c>
      <c r="H61" s="10">
        <v>198003.08</v>
      </c>
      <c r="I61" s="10">
        <v>625689.73</v>
      </c>
      <c r="J61" s="10">
        <v>3.16</v>
      </c>
      <c r="K61" s="10">
        <v>198003.08</v>
      </c>
      <c r="L61" s="10">
        <v>625689.73</v>
      </c>
    </row>
    <row r="62" spans="1:12" ht="24.95" customHeight="1">
      <c r="A62" s="6" t="s">
        <v>707</v>
      </c>
      <c r="B62" s="6" t="s">
        <v>69</v>
      </c>
      <c r="C62" s="7" t="s">
        <v>708</v>
      </c>
      <c r="D62" s="10">
        <v>35.200000000000003</v>
      </c>
      <c r="E62" s="10">
        <v>169934.84</v>
      </c>
      <c r="F62" s="10">
        <v>5981706.3700000001</v>
      </c>
      <c r="G62" s="10">
        <v>35.200000000000003</v>
      </c>
      <c r="H62" s="10">
        <v>169934.84</v>
      </c>
      <c r="I62" s="10">
        <v>5981706.3700000001</v>
      </c>
      <c r="J62" s="10">
        <v>35.200000000000003</v>
      </c>
      <c r="K62" s="10">
        <v>169934.84</v>
      </c>
      <c r="L62" s="10">
        <v>5981706.3700000001</v>
      </c>
    </row>
    <row r="63" spans="1:12" ht="24.95" customHeight="1">
      <c r="A63" s="6" t="s">
        <v>709</v>
      </c>
      <c r="B63" s="6" t="s">
        <v>69</v>
      </c>
      <c r="C63" s="7" t="s">
        <v>710</v>
      </c>
      <c r="D63" s="10">
        <v>69.099999999999994</v>
      </c>
      <c r="E63" s="10">
        <v>169934.84</v>
      </c>
      <c r="F63" s="10">
        <v>11742497.439999999</v>
      </c>
      <c r="G63" s="10">
        <v>69.099999999999994</v>
      </c>
      <c r="H63" s="10">
        <v>169934.84</v>
      </c>
      <c r="I63" s="10">
        <v>11742497.439999999</v>
      </c>
      <c r="J63" s="10">
        <v>69.099999999999994</v>
      </c>
      <c r="K63" s="10">
        <v>169934.84</v>
      </c>
      <c r="L63" s="10">
        <v>11742497.439999999</v>
      </c>
    </row>
    <row r="64" spans="1:12" ht="24.95" customHeight="1">
      <c r="A64" s="6" t="s">
        <v>505</v>
      </c>
      <c r="B64" s="6" t="s">
        <v>69</v>
      </c>
      <c r="C64" s="7" t="s">
        <v>711</v>
      </c>
      <c r="D64" s="10">
        <v>36.299999999999997</v>
      </c>
      <c r="E64" s="10">
        <v>169934.84</v>
      </c>
      <c r="F64" s="10">
        <v>6168634.6900000004</v>
      </c>
      <c r="G64" s="10">
        <v>36.299999999999997</v>
      </c>
      <c r="H64" s="10">
        <v>169934.84</v>
      </c>
      <c r="I64" s="10">
        <v>6168634.6900000004</v>
      </c>
      <c r="J64" s="10">
        <v>36.299999999999997</v>
      </c>
      <c r="K64" s="10">
        <v>169934.84</v>
      </c>
      <c r="L64" s="10">
        <v>6168634.6900000004</v>
      </c>
    </row>
    <row r="65" spans="1:12" ht="24.95" customHeight="1">
      <c r="A65" s="6" t="s">
        <v>507</v>
      </c>
      <c r="B65" s="6" t="s">
        <v>69</v>
      </c>
      <c r="C65" s="7" t="s">
        <v>712</v>
      </c>
      <c r="D65" s="10">
        <v>93.63</v>
      </c>
      <c r="E65" s="10">
        <v>135265.28</v>
      </c>
      <c r="F65" s="10">
        <v>12664888.17</v>
      </c>
      <c r="G65" s="10">
        <v>93.63</v>
      </c>
      <c r="H65" s="10">
        <v>135265.28</v>
      </c>
      <c r="I65" s="10">
        <v>12664888.17</v>
      </c>
      <c r="J65" s="10">
        <v>93.63</v>
      </c>
      <c r="K65" s="10">
        <v>135265.28</v>
      </c>
      <c r="L65" s="10">
        <v>12664888.17</v>
      </c>
    </row>
    <row r="66" spans="1:12" ht="24.95" customHeight="1">
      <c r="A66" s="6" t="s">
        <v>509</v>
      </c>
      <c r="B66" s="6" t="s">
        <v>69</v>
      </c>
      <c r="C66" s="7" t="s">
        <v>682</v>
      </c>
      <c r="D66" s="10">
        <v>11</v>
      </c>
      <c r="E66" s="10">
        <v>135265.28</v>
      </c>
      <c r="F66" s="10">
        <v>1487918.0800000001</v>
      </c>
      <c r="G66" s="10">
        <v>11</v>
      </c>
      <c r="H66" s="10">
        <v>135265.28</v>
      </c>
      <c r="I66" s="10">
        <v>1487918.0800000001</v>
      </c>
      <c r="J66" s="10">
        <v>11</v>
      </c>
      <c r="K66" s="10">
        <v>135265.28</v>
      </c>
      <c r="L66" s="10">
        <v>1487918.0800000001</v>
      </c>
    </row>
    <row r="67" spans="1:12" ht="24.95" customHeight="1">
      <c r="A67" s="6" t="s">
        <v>713</v>
      </c>
      <c r="B67" s="6" t="s">
        <v>69</v>
      </c>
      <c r="C67" s="7" t="s">
        <v>676</v>
      </c>
      <c r="D67" s="10">
        <v>60.3</v>
      </c>
      <c r="E67" s="10">
        <v>132614.03</v>
      </c>
      <c r="F67" s="10">
        <v>7996626.0099999998</v>
      </c>
      <c r="G67" s="10">
        <v>60.3</v>
      </c>
      <c r="H67" s="10">
        <v>132614.03</v>
      </c>
      <c r="I67" s="10">
        <v>7996626.0099999998</v>
      </c>
      <c r="J67" s="10">
        <v>60.3</v>
      </c>
      <c r="K67" s="10">
        <v>132614.03</v>
      </c>
      <c r="L67" s="10">
        <v>7996626.0099999998</v>
      </c>
    </row>
    <row r="68" spans="1:12" ht="24.95" customHeight="1">
      <c r="A68" s="6" t="s">
        <v>714</v>
      </c>
      <c r="B68" s="6" t="s">
        <v>69</v>
      </c>
      <c r="C68" s="7" t="s">
        <v>679</v>
      </c>
      <c r="D68" s="10">
        <v>112.77</v>
      </c>
      <c r="E68" s="10">
        <v>135265.28</v>
      </c>
      <c r="F68" s="10">
        <v>15253865.630000001</v>
      </c>
      <c r="G68" s="10">
        <v>112.77</v>
      </c>
      <c r="H68" s="10">
        <v>135265.28</v>
      </c>
      <c r="I68" s="10">
        <v>15253865.630000001</v>
      </c>
      <c r="J68" s="10">
        <v>112.77</v>
      </c>
      <c r="K68" s="10">
        <v>135265.28</v>
      </c>
      <c r="L68" s="10">
        <v>15253865.630000001</v>
      </c>
    </row>
    <row r="69" spans="1:12" ht="24.95" customHeight="1">
      <c r="A69" s="6" t="s">
        <v>715</v>
      </c>
      <c r="B69" s="6" t="s">
        <v>69</v>
      </c>
      <c r="C69" s="7" t="s">
        <v>689</v>
      </c>
      <c r="D69" s="10">
        <v>23</v>
      </c>
      <c r="E69" s="10">
        <v>132614.03</v>
      </c>
      <c r="F69" s="10">
        <v>3050122.69</v>
      </c>
      <c r="G69" s="10">
        <v>23</v>
      </c>
      <c r="H69" s="10">
        <v>132614.03</v>
      </c>
      <c r="I69" s="10">
        <v>3050122.69</v>
      </c>
      <c r="J69" s="10">
        <v>23</v>
      </c>
      <c r="K69" s="10">
        <v>132614.03</v>
      </c>
      <c r="L69" s="10">
        <v>3050122.69</v>
      </c>
    </row>
    <row r="70" spans="1:12" ht="24.95" customHeight="1">
      <c r="A70" s="6" t="s">
        <v>716</v>
      </c>
      <c r="B70" s="6" t="s">
        <v>69</v>
      </c>
      <c r="C70" s="7" t="s">
        <v>706</v>
      </c>
      <c r="D70" s="10">
        <v>88.36</v>
      </c>
      <c r="E70" s="10">
        <v>135265.28</v>
      </c>
      <c r="F70" s="10">
        <v>11952040.140000001</v>
      </c>
      <c r="G70" s="10">
        <v>88.36</v>
      </c>
      <c r="H70" s="10">
        <v>135265.28</v>
      </c>
      <c r="I70" s="10">
        <v>11952040.140000001</v>
      </c>
      <c r="J70" s="10">
        <v>88.36</v>
      </c>
      <c r="K70" s="10">
        <v>135265.28</v>
      </c>
      <c r="L70" s="10">
        <v>11952040.140000001</v>
      </c>
    </row>
    <row r="71" spans="1:12" ht="24.95" customHeight="1">
      <c r="A71" s="6" t="s">
        <v>717</v>
      </c>
      <c r="B71" s="6" t="s">
        <v>69</v>
      </c>
      <c r="C71" s="7" t="s">
        <v>704</v>
      </c>
      <c r="D71" s="10">
        <v>68.2</v>
      </c>
      <c r="E71" s="10">
        <v>132614.03</v>
      </c>
      <c r="F71" s="10">
        <v>9044276.8499999996</v>
      </c>
      <c r="G71" s="10">
        <v>68.2</v>
      </c>
      <c r="H71" s="10">
        <v>132614.03</v>
      </c>
      <c r="I71" s="10">
        <v>9044276.8499999996</v>
      </c>
      <c r="J71" s="10">
        <v>68.2</v>
      </c>
      <c r="K71" s="10">
        <v>132614.03</v>
      </c>
      <c r="L71" s="10">
        <v>9044276.8499999996</v>
      </c>
    </row>
    <row r="72" spans="1:12" ht="24.95" customHeight="1">
      <c r="A72" s="6" t="s">
        <v>718</v>
      </c>
      <c r="B72" s="6" t="s">
        <v>69</v>
      </c>
      <c r="C72" s="7" t="s">
        <v>681</v>
      </c>
      <c r="D72" s="10">
        <v>18.07</v>
      </c>
      <c r="E72" s="10">
        <v>135265.28</v>
      </c>
      <c r="F72" s="10">
        <v>2444243.61</v>
      </c>
      <c r="G72" s="10">
        <v>18.07</v>
      </c>
      <c r="H72" s="10">
        <v>135265.28</v>
      </c>
      <c r="I72" s="10">
        <v>2444243.61</v>
      </c>
      <c r="J72" s="10">
        <v>18.07</v>
      </c>
      <c r="K72" s="10">
        <v>135265.28</v>
      </c>
      <c r="L72" s="10">
        <v>2444243.61</v>
      </c>
    </row>
    <row r="73" spans="1:12" ht="24.95" customHeight="1">
      <c r="A73" s="6" t="s">
        <v>719</v>
      </c>
      <c r="B73" s="6" t="s">
        <v>69</v>
      </c>
      <c r="C73" s="7" t="s">
        <v>703</v>
      </c>
      <c r="D73" s="10">
        <v>65.3</v>
      </c>
      <c r="E73" s="10">
        <v>135265.28</v>
      </c>
      <c r="F73" s="10">
        <v>8832822.7799999993</v>
      </c>
      <c r="G73" s="10">
        <v>65.3</v>
      </c>
      <c r="H73" s="10">
        <v>135265.28</v>
      </c>
      <c r="I73" s="10">
        <v>8832822.7799999993</v>
      </c>
      <c r="J73" s="10">
        <v>65.3</v>
      </c>
      <c r="K73" s="10">
        <v>135265.28</v>
      </c>
      <c r="L73" s="10">
        <v>8832822.7799999993</v>
      </c>
    </row>
    <row r="74" spans="1:12" ht="24.95" customHeight="1">
      <c r="A74" s="6" t="s">
        <v>720</v>
      </c>
      <c r="B74" s="6" t="s">
        <v>69</v>
      </c>
      <c r="C74" s="7" t="s">
        <v>685</v>
      </c>
      <c r="D74" s="10">
        <v>75.220945873000005</v>
      </c>
      <c r="E74" s="10">
        <v>174274.04</v>
      </c>
      <c r="F74" s="10">
        <v>13109058.130000001</v>
      </c>
      <c r="G74" s="10">
        <v>75.220945873000005</v>
      </c>
      <c r="H74" s="10">
        <v>174274.04</v>
      </c>
      <c r="I74" s="10">
        <v>13109058.130000001</v>
      </c>
      <c r="J74" s="10">
        <v>75.220945873000005</v>
      </c>
      <c r="K74" s="10">
        <v>174274.04</v>
      </c>
      <c r="L74" s="10">
        <v>13109058.130000001</v>
      </c>
    </row>
    <row r="75" spans="1:12" ht="24.95" customHeight="1">
      <c r="A75" s="6" t="s">
        <v>721</v>
      </c>
      <c r="B75" s="6" t="s">
        <v>69</v>
      </c>
      <c r="C75" s="7" t="s">
        <v>678</v>
      </c>
      <c r="D75" s="10">
        <v>58.6</v>
      </c>
      <c r="E75" s="10">
        <v>132614.03</v>
      </c>
      <c r="F75" s="10">
        <v>7771182.1600000001</v>
      </c>
      <c r="G75" s="10">
        <v>58.6</v>
      </c>
      <c r="H75" s="10">
        <v>132614.03</v>
      </c>
      <c r="I75" s="10">
        <v>7771182.1600000001</v>
      </c>
      <c r="J75" s="10">
        <v>58.6</v>
      </c>
      <c r="K75" s="10">
        <v>132614.03</v>
      </c>
      <c r="L75" s="10">
        <v>7771182.1600000001</v>
      </c>
    </row>
    <row r="76" spans="1:12" ht="24.95" customHeight="1">
      <c r="A76" s="6" t="s">
        <v>722</v>
      </c>
      <c r="B76" s="6" t="s">
        <v>69</v>
      </c>
      <c r="C76" s="7" t="s">
        <v>683</v>
      </c>
      <c r="D76" s="10">
        <v>68.3</v>
      </c>
      <c r="E76" s="10">
        <v>169934.84</v>
      </c>
      <c r="F76" s="10">
        <v>11606549.57</v>
      </c>
      <c r="G76" s="10">
        <v>68.3</v>
      </c>
      <c r="H76" s="10">
        <v>169934.84</v>
      </c>
      <c r="I76" s="10">
        <v>11606549.57</v>
      </c>
      <c r="J76" s="10">
        <v>68.3</v>
      </c>
      <c r="K76" s="10">
        <v>169934.84</v>
      </c>
      <c r="L76" s="10">
        <v>11606549.57</v>
      </c>
    </row>
    <row r="77" spans="1:12" ht="24.95" customHeight="1">
      <c r="A77" s="6" t="s">
        <v>723</v>
      </c>
      <c r="B77" s="6" t="s">
        <v>69</v>
      </c>
      <c r="C77" s="7" t="s">
        <v>680</v>
      </c>
      <c r="D77" s="10">
        <v>102.93</v>
      </c>
      <c r="E77" s="10">
        <v>132614.03</v>
      </c>
      <c r="F77" s="10">
        <v>13649962.109999999</v>
      </c>
      <c r="G77" s="10">
        <v>102.93</v>
      </c>
      <c r="H77" s="10">
        <v>132614.03</v>
      </c>
      <c r="I77" s="10">
        <v>13649962.109999999</v>
      </c>
      <c r="J77" s="10">
        <v>102.93</v>
      </c>
      <c r="K77" s="10">
        <v>132614.03</v>
      </c>
      <c r="L77" s="10">
        <v>13649962.109999999</v>
      </c>
    </row>
    <row r="78" spans="1:12" ht="24.95" customHeight="1">
      <c r="A78" s="6" t="s">
        <v>724</v>
      </c>
      <c r="B78" s="6" t="s">
        <v>69</v>
      </c>
      <c r="C78" s="7" t="s">
        <v>699</v>
      </c>
      <c r="D78" s="10">
        <v>66.53</v>
      </c>
      <c r="E78" s="10">
        <v>135698.41</v>
      </c>
      <c r="F78" s="10">
        <v>9028015.2200000007</v>
      </c>
      <c r="G78" s="10">
        <v>66.53</v>
      </c>
      <c r="H78" s="10">
        <v>135698.41</v>
      </c>
      <c r="I78" s="10">
        <v>9028015.2200000007</v>
      </c>
      <c r="J78" s="10">
        <v>66.53</v>
      </c>
      <c r="K78" s="10">
        <v>135698.41</v>
      </c>
      <c r="L78" s="10">
        <v>9028015.2200000007</v>
      </c>
    </row>
    <row r="79" spans="1:12" ht="24.95" customHeight="1">
      <c r="A79" s="29" t="s">
        <v>502</v>
      </c>
      <c r="B79" s="29"/>
      <c r="C79" s="29"/>
      <c r="D79" s="11" t="s">
        <v>53</v>
      </c>
      <c r="E79" s="11" t="s">
        <v>53</v>
      </c>
      <c r="F79" s="11">
        <f>SUM(F31:F78)</f>
        <v>214369493.16999999</v>
      </c>
      <c r="G79" s="11" t="s">
        <v>53</v>
      </c>
      <c r="H79" s="11" t="s">
        <v>53</v>
      </c>
      <c r="I79" s="11">
        <f>SUM(I31:I78)</f>
        <v>214369493.16999999</v>
      </c>
      <c r="J79" s="11" t="s">
        <v>53</v>
      </c>
      <c r="K79" s="11" t="s">
        <v>53</v>
      </c>
      <c r="L79" s="11">
        <f>SUM(L31:L78)</f>
        <v>214369493.16999999</v>
      </c>
    </row>
    <row r="80" spans="1:12" ht="15" customHeight="1"/>
    <row r="81" spans="1:13" ht="24.95" customHeight="1">
      <c r="A81" s="17" t="s">
        <v>725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</row>
    <row r="82" spans="1:13" ht="24.95" customHeight="1"/>
    <row r="83" spans="1:13" ht="50.1" customHeight="1">
      <c r="A83" s="19" t="s">
        <v>375</v>
      </c>
      <c r="B83" s="19" t="s">
        <v>43</v>
      </c>
      <c r="C83" s="19" t="s">
        <v>651</v>
      </c>
      <c r="D83" s="19" t="s">
        <v>652</v>
      </c>
      <c r="E83" s="19"/>
      <c r="F83" s="19"/>
      <c r="G83" s="19" t="s">
        <v>653</v>
      </c>
      <c r="H83" s="19"/>
      <c r="I83" s="19"/>
      <c r="J83" s="19" t="s">
        <v>654</v>
      </c>
      <c r="K83" s="19"/>
      <c r="L83" s="19"/>
    </row>
    <row r="84" spans="1:13" ht="50.1" customHeight="1">
      <c r="A84" s="19"/>
      <c r="B84" s="19"/>
      <c r="C84" s="19"/>
      <c r="D84" s="6" t="s">
        <v>655</v>
      </c>
      <c r="E84" s="6" t="s">
        <v>656</v>
      </c>
      <c r="F84" s="6" t="s">
        <v>657</v>
      </c>
      <c r="G84" s="6" t="s">
        <v>655</v>
      </c>
      <c r="H84" s="6" t="s">
        <v>656</v>
      </c>
      <c r="I84" s="6" t="s">
        <v>658</v>
      </c>
      <c r="J84" s="6" t="s">
        <v>655</v>
      </c>
      <c r="K84" s="6" t="s">
        <v>656</v>
      </c>
      <c r="L84" s="6" t="s">
        <v>659</v>
      </c>
    </row>
    <row r="85" spans="1:13" ht="24.95" customHeight="1">
      <c r="A85" s="6" t="s">
        <v>381</v>
      </c>
      <c r="B85" s="6" t="s">
        <v>477</v>
      </c>
      <c r="C85" s="6" t="s">
        <v>478</v>
      </c>
      <c r="D85" s="6" t="s">
        <v>479</v>
      </c>
      <c r="E85" s="6" t="s">
        <v>480</v>
      </c>
      <c r="F85" s="6" t="s">
        <v>481</v>
      </c>
      <c r="G85" s="6" t="s">
        <v>482</v>
      </c>
      <c r="H85" s="6" t="s">
        <v>483</v>
      </c>
      <c r="I85" s="6" t="s">
        <v>660</v>
      </c>
      <c r="J85" s="6" t="s">
        <v>661</v>
      </c>
      <c r="K85" s="6" t="s">
        <v>592</v>
      </c>
      <c r="L85" s="6" t="s">
        <v>487</v>
      </c>
    </row>
    <row r="86" spans="1:13">
      <c r="A86" s="6" t="s">
        <v>53</v>
      </c>
      <c r="B86" s="6" t="s">
        <v>53</v>
      </c>
      <c r="C86" s="6" t="s">
        <v>53</v>
      </c>
      <c r="D86" s="6" t="s">
        <v>53</v>
      </c>
      <c r="E86" s="6" t="s">
        <v>53</v>
      </c>
      <c r="F86" s="6" t="s">
        <v>53</v>
      </c>
      <c r="G86" s="6" t="s">
        <v>53</v>
      </c>
      <c r="H86" s="6" t="s">
        <v>53</v>
      </c>
      <c r="I86" s="6" t="s">
        <v>53</v>
      </c>
      <c r="J86" s="6" t="s">
        <v>53</v>
      </c>
      <c r="K86" s="6" t="s">
        <v>53</v>
      </c>
      <c r="L86" s="6" t="s">
        <v>53</v>
      </c>
    </row>
    <row r="87" spans="1:13" ht="15" customHeight="1"/>
    <row r="88" spans="1:13" ht="24.95" customHeight="1">
      <c r="A88" s="17" t="s">
        <v>726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1:13" ht="15" customHeight="1"/>
    <row r="90" spans="1:13" ht="24.95" customHeight="1">
      <c r="A90" s="17" t="s">
        <v>727</v>
      </c>
      <c r="B90" s="17"/>
      <c r="C90" s="17"/>
      <c r="D90" s="17"/>
      <c r="E90" s="17"/>
      <c r="F90" s="17"/>
    </row>
    <row r="91" spans="1:13" ht="24.95" customHeight="1"/>
    <row r="92" spans="1:13" ht="50.1" customHeight="1">
      <c r="A92" s="19" t="s">
        <v>375</v>
      </c>
      <c r="B92" s="19" t="s">
        <v>43</v>
      </c>
      <c r="C92" s="19" t="s">
        <v>651</v>
      </c>
      <c r="D92" s="6" t="s">
        <v>652</v>
      </c>
      <c r="E92" s="6" t="s">
        <v>653</v>
      </c>
      <c r="F92" s="6" t="s">
        <v>654</v>
      </c>
    </row>
    <row r="93" spans="1:13" ht="50.1" customHeight="1">
      <c r="A93" s="19"/>
      <c r="B93" s="19"/>
      <c r="C93" s="19"/>
      <c r="D93" s="6" t="s">
        <v>728</v>
      </c>
      <c r="E93" s="6" t="s">
        <v>728</v>
      </c>
      <c r="F93" s="6" t="s">
        <v>728</v>
      </c>
    </row>
    <row r="94" spans="1:13" ht="24.95" customHeight="1">
      <c r="A94" s="6" t="s">
        <v>381</v>
      </c>
      <c r="B94" s="6" t="s">
        <v>477</v>
      </c>
      <c r="C94" s="6" t="s">
        <v>478</v>
      </c>
      <c r="D94" s="6" t="s">
        <v>479</v>
      </c>
      <c r="E94" s="6" t="s">
        <v>480</v>
      </c>
      <c r="F94" s="6" t="s">
        <v>481</v>
      </c>
    </row>
    <row r="95" spans="1:13" ht="24.95" customHeight="1">
      <c r="A95" s="6" t="s">
        <v>381</v>
      </c>
      <c r="B95" s="6" t="s">
        <v>78</v>
      </c>
      <c r="C95" s="7" t="s">
        <v>729</v>
      </c>
      <c r="D95" s="10">
        <v>10000</v>
      </c>
      <c r="E95" s="10">
        <v>10000</v>
      </c>
      <c r="F95" s="10">
        <v>10000</v>
      </c>
    </row>
    <row r="96" spans="1:13" ht="24.95" customHeight="1">
      <c r="A96" s="29" t="s">
        <v>502</v>
      </c>
      <c r="B96" s="29"/>
      <c r="C96" s="29"/>
      <c r="D96" s="11">
        <f>SUM(D95:D95)</f>
        <v>10000</v>
      </c>
      <c r="E96" s="11">
        <f>SUM(E95:E95)</f>
        <v>10000</v>
      </c>
      <c r="F96" s="11">
        <f>SUM(F95:F95)</f>
        <v>10000</v>
      </c>
    </row>
    <row r="97" spans="1:13" ht="15" customHeight="1"/>
    <row r="98" spans="1:13" ht="24.95" customHeight="1">
      <c r="A98" s="17" t="s">
        <v>730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</row>
    <row r="99" spans="1:13" ht="15" customHeight="1"/>
    <row r="100" spans="1:13" ht="24.95" customHeight="1">
      <c r="A100" s="17" t="s">
        <v>731</v>
      </c>
      <c r="B100" s="17"/>
      <c r="C100" s="17"/>
      <c r="D100" s="17"/>
      <c r="E100" s="17"/>
      <c r="F100" s="17"/>
    </row>
    <row r="101" spans="1:13" ht="24.95" customHeight="1"/>
    <row r="102" spans="1:13" ht="50.1" customHeight="1">
      <c r="A102" s="19" t="s">
        <v>375</v>
      </c>
      <c r="B102" s="19" t="s">
        <v>43</v>
      </c>
      <c r="C102" s="19" t="s">
        <v>651</v>
      </c>
      <c r="D102" s="6" t="s">
        <v>652</v>
      </c>
      <c r="E102" s="6" t="s">
        <v>653</v>
      </c>
      <c r="F102" s="6" t="s">
        <v>654</v>
      </c>
    </row>
    <row r="103" spans="1:13" ht="50.1" customHeight="1">
      <c r="A103" s="19"/>
      <c r="B103" s="19"/>
      <c r="C103" s="19"/>
      <c r="D103" s="6" t="s">
        <v>728</v>
      </c>
      <c r="E103" s="6" t="s">
        <v>728</v>
      </c>
      <c r="F103" s="6" t="s">
        <v>728</v>
      </c>
    </row>
    <row r="104" spans="1:13" ht="24.95" customHeight="1">
      <c r="A104" s="6" t="s">
        <v>381</v>
      </c>
      <c r="B104" s="6" t="s">
        <v>477</v>
      </c>
      <c r="C104" s="6" t="s">
        <v>478</v>
      </c>
      <c r="D104" s="6" t="s">
        <v>479</v>
      </c>
      <c r="E104" s="6" t="s">
        <v>480</v>
      </c>
      <c r="F104" s="6" t="s">
        <v>481</v>
      </c>
    </row>
    <row r="105" spans="1:13" ht="24.95" customHeight="1">
      <c r="A105" s="6" t="s">
        <v>381</v>
      </c>
      <c r="B105" s="6" t="s">
        <v>84</v>
      </c>
      <c r="C105" s="7" t="s">
        <v>732</v>
      </c>
      <c r="D105" s="10">
        <v>108000</v>
      </c>
      <c r="E105" s="10">
        <v>108000</v>
      </c>
      <c r="F105" s="10">
        <v>108000</v>
      </c>
    </row>
    <row r="106" spans="1:13" ht="24.95" customHeight="1">
      <c r="A106" s="6" t="s">
        <v>477</v>
      </c>
      <c r="B106" s="6" t="s">
        <v>84</v>
      </c>
      <c r="C106" s="7" t="s">
        <v>733</v>
      </c>
      <c r="D106" s="10">
        <v>740000</v>
      </c>
      <c r="E106" s="10">
        <v>740000</v>
      </c>
      <c r="F106" s="10">
        <v>740000</v>
      </c>
    </row>
    <row r="107" spans="1:13" ht="24.95" customHeight="1">
      <c r="A107" s="6" t="s">
        <v>478</v>
      </c>
      <c r="B107" s="6" t="s">
        <v>84</v>
      </c>
      <c r="C107" s="7" t="s">
        <v>734</v>
      </c>
      <c r="D107" s="10">
        <v>226000</v>
      </c>
      <c r="E107" s="10">
        <v>226000</v>
      </c>
      <c r="F107" s="10">
        <v>226000</v>
      </c>
    </row>
    <row r="108" spans="1:13" ht="24.95" customHeight="1">
      <c r="A108" s="6" t="s">
        <v>479</v>
      </c>
      <c r="B108" s="6" t="s">
        <v>84</v>
      </c>
      <c r="C108" s="7" t="s">
        <v>733</v>
      </c>
      <c r="D108" s="10">
        <v>300000</v>
      </c>
      <c r="E108" s="10">
        <v>300000</v>
      </c>
      <c r="F108" s="10">
        <v>300000</v>
      </c>
    </row>
    <row r="109" spans="1:13" ht="24.95" customHeight="1">
      <c r="A109" s="29" t="s">
        <v>502</v>
      </c>
      <c r="B109" s="29"/>
      <c r="C109" s="29"/>
      <c r="D109" s="11">
        <f>SUM(D105:D108)</f>
        <v>1374000</v>
      </c>
      <c r="E109" s="11">
        <f>SUM(E105:E108)</f>
        <v>1374000</v>
      </c>
      <c r="F109" s="11">
        <f>SUM(F105:F108)</f>
        <v>1374000</v>
      </c>
    </row>
    <row r="110" spans="1:13" ht="15" customHeight="1"/>
    <row r="111" spans="1:13" ht="24.95" customHeight="1">
      <c r="A111" s="17" t="s">
        <v>735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</row>
    <row r="112" spans="1:13" ht="15" customHeight="1"/>
    <row r="113" spans="1:12" ht="24.95" customHeight="1">
      <c r="A113" s="17" t="s">
        <v>736</v>
      </c>
      <c r="B113" s="17"/>
      <c r="C113" s="17"/>
      <c r="D113" s="17"/>
      <c r="E113" s="17"/>
      <c r="F113" s="17"/>
    </row>
    <row r="114" spans="1:12" ht="24.95" customHeight="1"/>
    <row r="115" spans="1:12" ht="50.1" customHeight="1">
      <c r="A115" s="19" t="s">
        <v>375</v>
      </c>
      <c r="B115" s="19" t="s">
        <v>43</v>
      </c>
      <c r="C115" s="19" t="s">
        <v>651</v>
      </c>
      <c r="D115" s="6" t="s">
        <v>652</v>
      </c>
      <c r="E115" s="6" t="s">
        <v>653</v>
      </c>
      <c r="F115" s="6" t="s">
        <v>654</v>
      </c>
    </row>
    <row r="116" spans="1:12" ht="50.1" customHeight="1">
      <c r="A116" s="19"/>
      <c r="B116" s="19"/>
      <c r="C116" s="19"/>
      <c r="D116" s="6" t="s">
        <v>728</v>
      </c>
      <c r="E116" s="6" t="s">
        <v>728</v>
      </c>
      <c r="F116" s="6" t="s">
        <v>728</v>
      </c>
    </row>
    <row r="117" spans="1:12" ht="24.95" customHeight="1">
      <c r="A117" s="6" t="s">
        <v>381</v>
      </c>
      <c r="B117" s="6" t="s">
        <v>477</v>
      </c>
      <c r="C117" s="6" t="s">
        <v>478</v>
      </c>
      <c r="D117" s="6" t="s">
        <v>479</v>
      </c>
      <c r="E117" s="6" t="s">
        <v>480</v>
      </c>
      <c r="F117" s="6" t="s">
        <v>481</v>
      </c>
    </row>
    <row r="118" spans="1:12" ht="24.95" customHeight="1">
      <c r="A118" s="6" t="s">
        <v>381</v>
      </c>
      <c r="B118" s="6" t="s">
        <v>737</v>
      </c>
      <c r="C118" s="7" t="s">
        <v>738</v>
      </c>
      <c r="D118" s="10">
        <v>86400</v>
      </c>
      <c r="E118" s="10">
        <v>86400</v>
      </c>
      <c r="F118" s="10">
        <v>86400</v>
      </c>
    </row>
    <row r="119" spans="1:12" ht="24.95" customHeight="1">
      <c r="A119" s="29" t="s">
        <v>502</v>
      </c>
      <c r="B119" s="29"/>
      <c r="C119" s="29"/>
      <c r="D119" s="11">
        <f>SUM(D118:D118)</f>
        <v>86400</v>
      </c>
      <c r="E119" s="11">
        <f>SUM(E118:E118)</f>
        <v>86400</v>
      </c>
      <c r="F119" s="11">
        <f>SUM(F118:F118)</f>
        <v>86400</v>
      </c>
    </row>
    <row r="120" spans="1:12" ht="15" customHeight="1"/>
    <row r="121" spans="1:12" ht="24.95" customHeight="1">
      <c r="A121" s="17" t="s">
        <v>739</v>
      </c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</row>
    <row r="122" spans="1:12" ht="24.95" customHeight="1"/>
    <row r="123" spans="1:12" ht="50.1" customHeight="1">
      <c r="A123" s="19" t="s">
        <v>375</v>
      </c>
      <c r="B123" s="19" t="s">
        <v>43</v>
      </c>
      <c r="C123" s="19" t="s">
        <v>651</v>
      </c>
      <c r="D123" s="19" t="s">
        <v>652</v>
      </c>
      <c r="E123" s="19"/>
      <c r="F123" s="19"/>
      <c r="G123" s="19" t="s">
        <v>653</v>
      </c>
      <c r="H123" s="19"/>
      <c r="I123" s="19"/>
      <c r="J123" s="19" t="s">
        <v>654</v>
      </c>
      <c r="K123" s="19"/>
      <c r="L123" s="19"/>
    </row>
    <row r="124" spans="1:12" ht="50.1" customHeight="1">
      <c r="A124" s="19"/>
      <c r="B124" s="19"/>
      <c r="C124" s="19"/>
      <c r="D124" s="6" t="s">
        <v>740</v>
      </c>
      <c r="E124" s="6" t="s">
        <v>741</v>
      </c>
      <c r="F124" s="6" t="s">
        <v>742</v>
      </c>
      <c r="G124" s="6" t="s">
        <v>740</v>
      </c>
      <c r="H124" s="6" t="s">
        <v>741</v>
      </c>
      <c r="I124" s="6" t="s">
        <v>743</v>
      </c>
      <c r="J124" s="6" t="s">
        <v>740</v>
      </c>
      <c r="K124" s="6" t="s">
        <v>741</v>
      </c>
      <c r="L124" s="6" t="s">
        <v>744</v>
      </c>
    </row>
    <row r="125" spans="1:12" ht="24.95" customHeight="1">
      <c r="A125" s="6" t="s">
        <v>381</v>
      </c>
      <c r="B125" s="6" t="s">
        <v>477</v>
      </c>
      <c r="C125" s="6" t="s">
        <v>478</v>
      </c>
      <c r="D125" s="6" t="s">
        <v>479</v>
      </c>
      <c r="E125" s="6" t="s">
        <v>480</v>
      </c>
      <c r="F125" s="6" t="s">
        <v>481</v>
      </c>
      <c r="G125" s="6" t="s">
        <v>482</v>
      </c>
      <c r="H125" s="6" t="s">
        <v>483</v>
      </c>
      <c r="I125" s="6" t="s">
        <v>660</v>
      </c>
      <c r="J125" s="6" t="s">
        <v>661</v>
      </c>
      <c r="K125" s="6" t="s">
        <v>592</v>
      </c>
      <c r="L125" s="6" t="s">
        <v>487</v>
      </c>
    </row>
    <row r="126" spans="1:12" ht="24.95" customHeight="1">
      <c r="A126" s="6" t="s">
        <v>381</v>
      </c>
      <c r="B126" s="6" t="s">
        <v>745</v>
      </c>
      <c r="C126" s="7" t="s">
        <v>746</v>
      </c>
      <c r="D126" s="10">
        <v>1</v>
      </c>
      <c r="E126" s="10">
        <v>-1071155</v>
      </c>
      <c r="F126" s="10">
        <v>-1071155</v>
      </c>
      <c r="G126" s="10">
        <v>1</v>
      </c>
      <c r="H126" s="10">
        <v>-1071155</v>
      </c>
      <c r="I126" s="10">
        <v>-1071155</v>
      </c>
      <c r="J126" s="10">
        <v>1</v>
      </c>
      <c r="K126" s="10">
        <v>-1071155</v>
      </c>
      <c r="L126" s="10">
        <v>-1071155</v>
      </c>
    </row>
    <row r="127" spans="1:12" ht="24.95" customHeight="1">
      <c r="A127" s="6" t="s">
        <v>477</v>
      </c>
      <c r="B127" s="6" t="s">
        <v>745</v>
      </c>
      <c r="C127" s="7" t="s">
        <v>747</v>
      </c>
      <c r="D127" s="10">
        <v>1</v>
      </c>
      <c r="E127" s="10">
        <v>-122476</v>
      </c>
      <c r="F127" s="10">
        <v>-122476</v>
      </c>
      <c r="G127" s="10">
        <v>1</v>
      </c>
      <c r="H127" s="10">
        <v>-122476</v>
      </c>
      <c r="I127" s="10">
        <v>-122476</v>
      </c>
      <c r="J127" s="10">
        <v>1</v>
      </c>
      <c r="K127" s="10">
        <v>-122476</v>
      </c>
      <c r="L127" s="10">
        <v>-122476</v>
      </c>
    </row>
    <row r="128" spans="1:12" ht="24.95" customHeight="1">
      <c r="A128" s="29" t="s">
        <v>502</v>
      </c>
      <c r="B128" s="29"/>
      <c r="C128" s="29"/>
      <c r="D128" s="11" t="s">
        <v>53</v>
      </c>
      <c r="E128" s="11" t="s">
        <v>53</v>
      </c>
      <c r="F128" s="11">
        <f>SUM(F126:F127)</f>
        <v>-1193631</v>
      </c>
      <c r="G128" s="11" t="s">
        <v>53</v>
      </c>
      <c r="H128" s="11" t="s">
        <v>53</v>
      </c>
      <c r="I128" s="11">
        <f>SUM(I126:I127)</f>
        <v>-1193631</v>
      </c>
      <c r="J128" s="11" t="s">
        <v>53</v>
      </c>
      <c r="K128" s="11" t="s">
        <v>53</v>
      </c>
      <c r="L128" s="11">
        <f>SUM(L126:L127)</f>
        <v>-1193631</v>
      </c>
    </row>
  </sheetData>
  <sheetProtection password="A512" sheet="1" objects="1" scenarios="1"/>
  <mergeCells count="59">
    <mergeCell ref="A128:C128"/>
    <mergeCell ref="A119:C119"/>
    <mergeCell ref="A121:L121"/>
    <mergeCell ref="A123:A124"/>
    <mergeCell ref="B123:B124"/>
    <mergeCell ref="C123:C124"/>
    <mergeCell ref="D123:F123"/>
    <mergeCell ref="G123:I123"/>
    <mergeCell ref="J123:L123"/>
    <mergeCell ref="A109:C109"/>
    <mergeCell ref="A111:M111"/>
    <mergeCell ref="A113:F113"/>
    <mergeCell ref="A115:A116"/>
    <mergeCell ref="B115:B116"/>
    <mergeCell ref="C115:C116"/>
    <mergeCell ref="A96:C96"/>
    <mergeCell ref="A98:M98"/>
    <mergeCell ref="A100:F100"/>
    <mergeCell ref="A102:A103"/>
    <mergeCell ref="B102:B103"/>
    <mergeCell ref="C102:C103"/>
    <mergeCell ref="A88:M88"/>
    <mergeCell ref="A90:F90"/>
    <mergeCell ref="A92:A93"/>
    <mergeCell ref="B92:B93"/>
    <mergeCell ref="C92:C93"/>
    <mergeCell ref="A79:C79"/>
    <mergeCell ref="A81:L81"/>
    <mergeCell ref="A83:A84"/>
    <mergeCell ref="B83:B84"/>
    <mergeCell ref="C83:C84"/>
    <mergeCell ref="D83:F83"/>
    <mergeCell ref="G83:I83"/>
    <mergeCell ref="J83:L83"/>
    <mergeCell ref="A24:C24"/>
    <mergeCell ref="A26:L26"/>
    <mergeCell ref="A28:A29"/>
    <mergeCell ref="B28:B29"/>
    <mergeCell ref="C28:C29"/>
    <mergeCell ref="D28:F28"/>
    <mergeCell ref="G28:I28"/>
    <mergeCell ref="J28:L28"/>
    <mergeCell ref="A10:C10"/>
    <mergeCell ref="A12:M12"/>
    <mergeCell ref="A14:L14"/>
    <mergeCell ref="A16:A17"/>
    <mergeCell ref="B16:B17"/>
    <mergeCell ref="C16:C17"/>
    <mergeCell ref="D16:F16"/>
    <mergeCell ref="G16:I16"/>
    <mergeCell ref="J16:L16"/>
    <mergeCell ref="A2:M2"/>
    <mergeCell ref="A4:L4"/>
    <mergeCell ref="A6:A7"/>
    <mergeCell ref="B6:B7"/>
    <mergeCell ref="C6:C7"/>
    <mergeCell ref="D6:F6"/>
    <mergeCell ref="G6:I6"/>
    <mergeCell ref="J6:L6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&amp;K00-00925616.O13.374850</oddHeader>
    <oddFooter>&amp;L&amp;L&amp;"Verdana,Полужирный"&amp;K000000&amp;L&amp;"Verdana,Полужирный"&amp;K00-014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ПФХД</vt:lpstr>
      <vt:lpstr>Раздел 1</vt:lpstr>
      <vt:lpstr>Детализация по КФО</vt:lpstr>
      <vt:lpstr>Раздел 2</vt:lpstr>
      <vt:lpstr>Обоснования (111)</vt:lpstr>
      <vt:lpstr>Обоснования (100,300,850)</vt:lpstr>
      <vt:lpstr>Обоснования (119)</vt:lpstr>
      <vt:lpstr>Обоснования (242,244,247)</vt:lpstr>
      <vt:lpstr>Обоснования доходов</vt:lpstr>
      <vt:lpstr>Справочно</vt:lpstr>
      <vt:lpstr>Анализ ФОТ</vt:lpstr>
      <vt:lpstr>Лист согласования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Ежовская ОВ</dc:creator>
  <cp:lastModifiedBy>Ежовская ОВ</cp:lastModifiedBy>
  <dcterms:created xsi:type="dcterms:W3CDTF">2025-01-10T08:38:20Z</dcterms:created>
  <dcterms:modified xsi:type="dcterms:W3CDTF">2025-01-10T08:38:21Z</dcterms:modified>
</cp:coreProperties>
</file>